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4" yWindow="336" windowWidth="21720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8" i="1" l="1"/>
  <c r="I17" i="1"/>
  <c r="F15" i="1"/>
  <c r="M15" i="1" s="1"/>
  <c r="M14" i="1"/>
  <c r="G14" i="1"/>
  <c r="D14" i="1"/>
  <c r="L14" i="1" s="1"/>
  <c r="M13" i="1"/>
  <c r="G13" i="1"/>
  <c r="E13" i="1"/>
  <c r="D13" i="1"/>
  <c r="L13" i="1" s="1"/>
  <c r="E14" i="1" l="1"/>
  <c r="D15" i="1"/>
  <c r="E15" i="1" s="1"/>
  <c r="G15" i="1"/>
  <c r="L15" i="1" l="1"/>
</calcChain>
</file>

<file path=xl/sharedStrings.xml><?xml version="1.0" encoding="utf-8"?>
<sst xmlns="http://schemas.openxmlformats.org/spreadsheetml/2006/main" count="44" uniqueCount="24">
  <si>
    <t>УТВЕРЖДАЮ</t>
  </si>
  <si>
    <t xml:space="preserve">Директор </t>
  </si>
  <si>
    <t>Брестского лесхоза</t>
  </si>
  <si>
    <t>____________ С.А.Мелеховец</t>
  </si>
  <si>
    <t>Вводится с 12.06.2023 года</t>
  </si>
  <si>
    <t>ПРЕЙСКУРАНТ</t>
  </si>
  <si>
    <t xml:space="preserve"> отпускных цен на ДРОВА КОЛОТЫЕ (СТБ 1510-2012)</t>
  </si>
  <si>
    <t xml:space="preserve"> розничных цен для населения на ДРОВА КОЛОТЫЕ (СТБ 1510-2012)</t>
  </si>
  <si>
    <t>№ п/п</t>
  </si>
  <si>
    <t>Порода</t>
  </si>
  <si>
    <t>Влажность,%</t>
  </si>
  <si>
    <t>франко-склад изготовителя</t>
  </si>
  <si>
    <t>франко-склад покупателя (с доставкой до 30 км включительно)</t>
  </si>
  <si>
    <t>Влажность, %</t>
  </si>
  <si>
    <t>Цена за 1 плотный куб.м., руб. (без НДС)</t>
  </si>
  <si>
    <t>Цена за 1 плотный куб.м., руб. (с НДС)</t>
  </si>
  <si>
    <t>франко-склад покупателя (с доставкой до 30 км)</t>
  </si>
  <si>
    <t xml:space="preserve">Сосна, ольха, осина, ель </t>
  </si>
  <si>
    <t>Сырые                                        (свыше 25) </t>
  </si>
  <si>
    <t xml:space="preserve">Берёза, дуб, граб, ясень </t>
  </si>
  <si>
    <t xml:space="preserve">Все породы </t>
  </si>
  <si>
    <t>Основание:  Согласование Брестского ГПЛХО № 07-25 от 06.06.2023г</t>
  </si>
  <si>
    <t>Считать утратившим силу прейскурант от 20.09.2021г.</t>
  </si>
  <si>
    <t>К ценам НДС не применяется (ст.94 п.1.24 Налогового кодекса Республики Беларусь)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</si>
</sst>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4" workbookViewId="0">
      <selection activeCell="B2" sqref="B2"/>
    </sheetView>
  </sheetViews>
  <sheetFormatPr defaultRowHeight="15.6" x14ac:dyDescent="0.3"/>
  <cols>
    <col min="1" max="1" width="4.5" customWidth="1"/>
    <col min="2" max="2" width="25.8984375" customWidth="1"/>
    <col min="3" max="3" width="12" customWidth="1"/>
    <col min="4" max="4" width="13.5" customWidth="1"/>
    <col min="5" max="5" width="14.69921875" customWidth="1"/>
    <col min="6" max="6" width="16.19921875" customWidth="1"/>
    <col min="7" max="7" width="15.19921875" customWidth="1"/>
    <col min="8" max="8" width="2" customWidth="1"/>
    <col min="9" max="9" width="5.3984375" customWidth="1"/>
    <col min="10" max="10" width="25.5" customWidth="1"/>
    <col min="11" max="11" width="18.19921875" customWidth="1"/>
    <col min="12" max="12" width="23.09765625" customWidth="1"/>
    <col min="13" max="13" width="25.5" customWidth="1"/>
  </cols>
  <sheetData>
    <row r="1" spans="1:13" ht="18" x14ac:dyDescent="0.35">
      <c r="D1" s="1"/>
      <c r="E1" s="2"/>
      <c r="F1" s="1" t="s">
        <v>0</v>
      </c>
      <c r="G1" s="2"/>
      <c r="K1" s="1"/>
      <c r="L1" s="1" t="s">
        <v>0</v>
      </c>
      <c r="M1" s="2"/>
    </row>
    <row r="2" spans="1:13" ht="18" x14ac:dyDescent="0.35">
      <c r="D2" s="1"/>
      <c r="E2" s="2"/>
      <c r="F2" s="1" t="s">
        <v>1</v>
      </c>
      <c r="G2" s="2"/>
      <c r="K2" s="1"/>
      <c r="L2" s="1" t="s">
        <v>1</v>
      </c>
      <c r="M2" s="2"/>
    </row>
    <row r="3" spans="1:13" ht="18" x14ac:dyDescent="0.35">
      <c r="D3" s="1"/>
      <c r="E3" s="2"/>
      <c r="F3" s="1" t="s">
        <v>2</v>
      </c>
      <c r="G3" s="2"/>
      <c r="K3" s="1"/>
      <c r="L3" s="1" t="s">
        <v>2</v>
      </c>
      <c r="M3" s="2"/>
    </row>
    <row r="4" spans="1:13" ht="18" x14ac:dyDescent="0.35">
      <c r="D4" s="1"/>
      <c r="E4" s="2"/>
      <c r="F4" s="1" t="s">
        <v>3</v>
      </c>
      <c r="G4" s="2"/>
      <c r="K4" s="1"/>
      <c r="L4" s="1" t="s">
        <v>3</v>
      </c>
      <c r="M4" s="2"/>
    </row>
    <row r="5" spans="1:13" ht="18" x14ac:dyDescent="0.35">
      <c r="D5" s="3"/>
      <c r="E5" s="4"/>
      <c r="F5" s="3" t="s">
        <v>4</v>
      </c>
      <c r="G5" s="4"/>
      <c r="K5" s="3"/>
      <c r="L5" s="3" t="s">
        <v>4</v>
      </c>
      <c r="M5" s="4"/>
    </row>
    <row r="8" spans="1:13" ht="17.399999999999999" x14ac:dyDescent="0.3">
      <c r="A8" s="29" t="s">
        <v>5</v>
      </c>
      <c r="B8" s="29"/>
      <c r="C8" s="29"/>
      <c r="D8" s="29"/>
      <c r="E8" s="29"/>
      <c r="F8" s="29"/>
      <c r="G8" s="29"/>
      <c r="H8" s="5"/>
      <c r="I8" s="29" t="s">
        <v>5</v>
      </c>
      <c r="J8" s="29"/>
      <c r="K8" s="29"/>
      <c r="L8" s="29"/>
      <c r="M8" s="29"/>
    </row>
    <row r="9" spans="1:13" ht="18" x14ac:dyDescent="0.35">
      <c r="A9" s="30" t="s">
        <v>6</v>
      </c>
      <c r="B9" s="30"/>
      <c r="C9" s="30"/>
      <c r="D9" s="30"/>
      <c r="E9" s="30"/>
      <c r="F9" s="30"/>
      <c r="G9" s="30"/>
      <c r="H9" s="6"/>
      <c r="I9" s="31" t="s">
        <v>7</v>
      </c>
      <c r="J9" s="31"/>
      <c r="K9" s="31"/>
      <c r="L9" s="31"/>
      <c r="M9" s="31"/>
    </row>
    <row r="10" spans="1:13" ht="18" x14ac:dyDescent="0.3">
      <c r="A10" s="32"/>
      <c r="B10" s="32"/>
      <c r="C10" s="32"/>
      <c r="D10" s="32"/>
      <c r="E10" s="32"/>
      <c r="F10" s="7"/>
      <c r="G10" s="7"/>
      <c r="H10" s="8"/>
      <c r="I10" s="32"/>
      <c r="J10" s="32"/>
      <c r="K10" s="32"/>
      <c r="L10" s="32"/>
      <c r="M10" s="8"/>
    </row>
    <row r="11" spans="1:13" ht="18" x14ac:dyDescent="0.3">
      <c r="A11" s="27" t="s">
        <v>8</v>
      </c>
      <c r="B11" s="27" t="s">
        <v>9</v>
      </c>
      <c r="C11" s="27" t="s">
        <v>10</v>
      </c>
      <c r="D11" s="27" t="s">
        <v>11</v>
      </c>
      <c r="E11" s="27"/>
      <c r="F11" s="27" t="s">
        <v>12</v>
      </c>
      <c r="G11" s="27"/>
      <c r="I11" s="27" t="s">
        <v>8</v>
      </c>
      <c r="J11" s="27" t="s">
        <v>9</v>
      </c>
      <c r="K11" s="27" t="s">
        <v>13</v>
      </c>
      <c r="L11" s="27" t="s">
        <v>14</v>
      </c>
      <c r="M11" s="27"/>
    </row>
    <row r="12" spans="1:13" ht="72" x14ac:dyDescent="0.3">
      <c r="A12" s="27"/>
      <c r="B12" s="27"/>
      <c r="C12" s="27"/>
      <c r="D12" s="9" t="s">
        <v>14</v>
      </c>
      <c r="E12" s="9" t="s">
        <v>15</v>
      </c>
      <c r="F12" s="9" t="s">
        <v>14</v>
      </c>
      <c r="G12" s="9" t="s">
        <v>15</v>
      </c>
      <c r="I12" s="27"/>
      <c r="J12" s="27"/>
      <c r="K12" s="27"/>
      <c r="L12" s="10" t="s">
        <v>11</v>
      </c>
      <c r="M12" s="10" t="s">
        <v>16</v>
      </c>
    </row>
    <row r="13" spans="1:13" ht="36" x14ac:dyDescent="0.3">
      <c r="A13" s="11">
        <v>1</v>
      </c>
      <c r="B13" s="12" t="s">
        <v>17</v>
      </c>
      <c r="C13" s="13" t="s">
        <v>18</v>
      </c>
      <c r="D13" s="14">
        <f>46.8*1.08</f>
        <v>50.543999999999997</v>
      </c>
      <c r="E13" s="15">
        <f>+D13*1.2</f>
        <v>60.652799999999992</v>
      </c>
      <c r="F13" s="15">
        <v>72</v>
      </c>
      <c r="G13" s="15">
        <f>+F13*1.2</f>
        <v>86.399999999999991</v>
      </c>
      <c r="I13" s="11">
        <v>1</v>
      </c>
      <c r="J13" s="12" t="s">
        <v>17</v>
      </c>
      <c r="K13" s="11" t="s">
        <v>18</v>
      </c>
      <c r="L13" s="14">
        <f>+D13</f>
        <v>50.543999999999997</v>
      </c>
      <c r="M13" s="16">
        <f>+F13</f>
        <v>72</v>
      </c>
    </row>
    <row r="14" spans="1:13" ht="36" x14ac:dyDescent="0.3">
      <c r="A14" s="11">
        <v>2</v>
      </c>
      <c r="B14" s="17" t="s">
        <v>19</v>
      </c>
      <c r="C14" s="13" t="s">
        <v>18</v>
      </c>
      <c r="D14" s="14">
        <f>48.88*1.08</f>
        <v>52.790400000000005</v>
      </c>
      <c r="E14" s="15">
        <f>+D14*1.2</f>
        <v>63.348480000000002</v>
      </c>
      <c r="F14" s="15">
        <v>74</v>
      </c>
      <c r="G14" s="15">
        <f t="shared" ref="G14:G15" si="0">+F14*1.2</f>
        <v>88.8</v>
      </c>
      <c r="I14" s="11">
        <v>2</v>
      </c>
      <c r="J14" s="17" t="s">
        <v>19</v>
      </c>
      <c r="K14" s="11" t="s">
        <v>18</v>
      </c>
      <c r="L14" s="14">
        <f>+D14</f>
        <v>52.790400000000005</v>
      </c>
      <c r="M14" s="16">
        <f t="shared" ref="M14:M15" si="1">+F14</f>
        <v>74</v>
      </c>
    </row>
    <row r="15" spans="1:13" ht="36" x14ac:dyDescent="0.3">
      <c r="A15" s="11">
        <v>3</v>
      </c>
      <c r="B15" s="17" t="s">
        <v>20</v>
      </c>
      <c r="C15" s="13" t="s">
        <v>18</v>
      </c>
      <c r="D15" s="14">
        <f>+D13*0.5+D14*0.5</f>
        <v>51.667200000000001</v>
      </c>
      <c r="E15" s="15">
        <f>+D15*1.2</f>
        <v>62.000639999999997</v>
      </c>
      <c r="F15" s="14">
        <f>+F13*0.5+F14*0.5</f>
        <v>73</v>
      </c>
      <c r="G15" s="15">
        <f t="shared" si="0"/>
        <v>87.6</v>
      </c>
      <c r="I15" s="11">
        <v>3</v>
      </c>
      <c r="J15" s="17" t="s">
        <v>20</v>
      </c>
      <c r="K15" s="11" t="s">
        <v>18</v>
      </c>
      <c r="L15" s="14">
        <f>+D15</f>
        <v>51.667200000000001</v>
      </c>
      <c r="M15" s="16">
        <f t="shared" si="1"/>
        <v>73</v>
      </c>
    </row>
    <row r="16" spans="1:13" x14ac:dyDescent="0.3">
      <c r="A16" s="18"/>
      <c r="B16" s="19"/>
      <c r="C16" s="19"/>
      <c r="D16" s="18"/>
      <c r="E16" s="18"/>
      <c r="F16" s="18"/>
      <c r="G16" s="18"/>
    </row>
    <row r="17" spans="1:14" s="21" customFormat="1" ht="23.4" customHeight="1" x14ac:dyDescent="0.3">
      <c r="A17" s="28" t="s">
        <v>21</v>
      </c>
      <c r="B17" s="28"/>
      <c r="C17" s="28"/>
      <c r="D17" s="28"/>
      <c r="E17" s="28"/>
      <c r="F17" s="28"/>
      <c r="G17" s="28"/>
      <c r="H17" s="20"/>
      <c r="I17" s="28" t="str">
        <f>+A17</f>
        <v>Основание:  Согласование Брестского ГПЛХО № 07-25 от 06.06.2023г</v>
      </c>
      <c r="J17" s="28"/>
      <c r="K17" s="28"/>
      <c r="L17" s="28"/>
      <c r="M17" s="28"/>
      <c r="N17" s="20"/>
    </row>
    <row r="18" spans="1:14" ht="24" customHeight="1" x14ac:dyDescent="0.3">
      <c r="A18" s="22" t="s">
        <v>22</v>
      </c>
      <c r="B18" s="18"/>
      <c r="C18" s="18"/>
      <c r="D18" s="23"/>
      <c r="E18" s="23"/>
      <c r="F18" s="23"/>
      <c r="G18" s="23"/>
      <c r="H18" s="23"/>
      <c r="I18" s="28" t="str">
        <f>+A18</f>
        <v>Считать утратившим силу прейскурант от 20.09.2021г.</v>
      </c>
      <c r="J18" s="28"/>
      <c r="K18" s="28"/>
      <c r="L18" s="28"/>
      <c r="M18" s="28"/>
    </row>
    <row r="19" spans="1:14" x14ac:dyDescent="0.3">
      <c r="A19" s="18"/>
      <c r="B19" s="22"/>
      <c r="C19" s="18"/>
      <c r="D19" s="18"/>
      <c r="E19" s="18"/>
      <c r="F19" s="18"/>
      <c r="G19" s="18"/>
      <c r="I19" s="24" t="s">
        <v>23</v>
      </c>
      <c r="J19" s="25"/>
      <c r="K19" s="26"/>
      <c r="L19" s="26"/>
      <c r="M19" s="26"/>
    </row>
    <row r="20" spans="1:14" x14ac:dyDescent="0.3">
      <c r="A20" s="18"/>
      <c r="B20" s="18"/>
      <c r="C20" s="18"/>
      <c r="D20" s="18"/>
      <c r="E20" s="18"/>
      <c r="F20" s="18"/>
      <c r="G20" s="18"/>
    </row>
    <row r="21" spans="1:14" x14ac:dyDescent="0.3">
      <c r="A21" s="18"/>
      <c r="B21" s="19"/>
      <c r="C21" s="19"/>
      <c r="D21" s="18"/>
      <c r="E21" s="19"/>
      <c r="F21" s="19"/>
      <c r="G21" s="19"/>
    </row>
    <row r="31" spans="1:14" ht="18.75" customHeight="1" x14ac:dyDescent="0.3"/>
    <row r="32" spans="1:14" ht="18.75" customHeight="1" x14ac:dyDescent="0.3"/>
  </sheetData>
  <mergeCells count="18">
    <mergeCell ref="A8:G8"/>
    <mergeCell ref="I8:M8"/>
    <mergeCell ref="A9:G9"/>
    <mergeCell ref="I9:M9"/>
    <mergeCell ref="A10:E10"/>
    <mergeCell ref="I10:L10"/>
    <mergeCell ref="I18:M18"/>
    <mergeCell ref="A11:A12"/>
    <mergeCell ref="B11:B12"/>
    <mergeCell ref="C11:C12"/>
    <mergeCell ref="D11:E11"/>
    <mergeCell ref="F11:G11"/>
    <mergeCell ref="I11:I12"/>
    <mergeCell ref="J11:J12"/>
    <mergeCell ref="K11:K12"/>
    <mergeCell ref="L11:M11"/>
    <mergeCell ref="A17:G17"/>
    <mergeCell ref="I17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dcterms:created xsi:type="dcterms:W3CDTF">2023-06-09T14:15:19Z</dcterms:created>
  <dcterms:modified xsi:type="dcterms:W3CDTF">2023-06-12T06:11:54Z</dcterms:modified>
</cp:coreProperties>
</file>