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6.03.2021- ЗКС" sheetId="1" r:id="rId1"/>
    <sheet name="16.03.2021 - ОКС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86" i="2" l="1"/>
  <c r="A87" i="2" s="1"/>
  <c r="A88" i="2" s="1"/>
  <c r="A89" i="2" s="1"/>
  <c r="A90" i="2" s="1"/>
  <c r="A77" i="2"/>
  <c r="A78" i="2" s="1"/>
  <c r="A79" i="2" s="1"/>
  <c r="A80" i="2" s="1"/>
  <c r="A81" i="2" s="1"/>
  <c r="A82" i="2" s="1"/>
  <c r="A83" i="2" s="1"/>
  <c r="A84" i="2" s="1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14" i="2"/>
  <c r="A15" i="2" s="1"/>
  <c r="A16" i="2" s="1"/>
  <c r="A17" i="2" s="1"/>
  <c r="A18" i="2" s="1"/>
  <c r="A19" i="2" s="1"/>
  <c r="A20" i="2" s="1"/>
  <c r="A21" i="2" s="1"/>
  <c r="O21" i="1"/>
  <c r="P21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13" i="1"/>
</calcChain>
</file>

<file path=xl/sharedStrings.xml><?xml version="1.0" encoding="utf-8"?>
<sst xmlns="http://schemas.openxmlformats.org/spreadsheetml/2006/main" count="691" uniqueCount="306">
  <si>
    <t>УТВЕРЖДАЮ</t>
  </si>
  <si>
    <t xml:space="preserve">ПРЕЙСКУРАНТ </t>
  </si>
  <si>
    <t>ОТПУСКНЫЕ ЦЕНЫ НА ПОСАДОЧНЫЙ  МАТЕРИАЛ</t>
  </si>
  <si>
    <t>ДРЕВЕСНЫХ И КУСТАРНИКОВЫХ ПОРОД</t>
  </si>
  <si>
    <t>С ЗАКРЫТОЙ КОРНЕВОЙ СИСТЕМОЙ</t>
  </si>
  <si>
    <t>(ГОСТ 28829-90)</t>
  </si>
  <si>
    <t>№ п/п</t>
  </si>
  <si>
    <t>Наименование продукции</t>
  </si>
  <si>
    <t>Возраст, лет</t>
  </si>
  <si>
    <t>Высота, м</t>
  </si>
  <si>
    <t>Цена за 1шт, руб.</t>
  </si>
  <si>
    <t>Аралия маньчжурская</t>
  </si>
  <si>
    <t xml:space="preserve"> 2 - 3</t>
  </si>
  <si>
    <t>до 0,5</t>
  </si>
  <si>
    <t>Барбарис пурпурнолистный</t>
  </si>
  <si>
    <t>до 0,7</t>
  </si>
  <si>
    <t>Барбарис Тунберга нана</t>
  </si>
  <si>
    <t>1-3</t>
  </si>
  <si>
    <t>Барвинок малый</t>
  </si>
  <si>
    <t>до 0.2</t>
  </si>
  <si>
    <t>Бересклет</t>
  </si>
  <si>
    <t>0,2 - 0,3</t>
  </si>
  <si>
    <t>Бересклет форчуна</t>
  </si>
  <si>
    <t xml:space="preserve"> 1 - 3</t>
  </si>
  <si>
    <t>Бирючина обыкновенная</t>
  </si>
  <si>
    <t>0,3 - 0,5</t>
  </si>
  <si>
    <t>Бирючина золотистая</t>
  </si>
  <si>
    <t>до 0,3 м</t>
  </si>
  <si>
    <t xml:space="preserve">до 0,5  </t>
  </si>
  <si>
    <t>Гортензия древовидная</t>
  </si>
  <si>
    <t xml:space="preserve"> 3 - 4</t>
  </si>
  <si>
    <t xml:space="preserve">0,5 - 0,7  </t>
  </si>
  <si>
    <t>Дейция шершавая</t>
  </si>
  <si>
    <t>Дерен белый</t>
  </si>
  <si>
    <t>0,5 - 0,7</t>
  </si>
  <si>
    <t>Дерен желтый</t>
  </si>
  <si>
    <t>Дерен отпрысковый</t>
  </si>
  <si>
    <t>1 - 3</t>
  </si>
  <si>
    <t>Ель колючая</t>
  </si>
  <si>
    <t>Ель обыкновенная</t>
  </si>
  <si>
    <t>4 - 5</t>
  </si>
  <si>
    <t>6 - 7</t>
  </si>
  <si>
    <t>0,6 - 0,9</t>
  </si>
  <si>
    <t>7 - 8</t>
  </si>
  <si>
    <t>1.0 - 2.0</t>
  </si>
  <si>
    <t>Ель обыкновенная виргата</t>
  </si>
  <si>
    <t>Ежевика-малина</t>
  </si>
  <si>
    <t>до 1,0</t>
  </si>
  <si>
    <t>Жимолость каприфоль</t>
  </si>
  <si>
    <t xml:space="preserve">Ива матсудана </t>
  </si>
  <si>
    <t xml:space="preserve">Ива плакучая </t>
  </si>
  <si>
    <t xml:space="preserve">до 1,0  </t>
  </si>
  <si>
    <t xml:space="preserve">Ива шаровидная  </t>
  </si>
  <si>
    <t xml:space="preserve">до 1,0 </t>
  </si>
  <si>
    <t>Ива япоская</t>
  </si>
  <si>
    <t>Калина красная</t>
  </si>
  <si>
    <t>Кальквиция прелестная</t>
  </si>
  <si>
    <t>Катальпа бигнониевидная</t>
  </si>
  <si>
    <t>Кизильник блестящий</t>
  </si>
  <si>
    <t>до 0,3</t>
  </si>
  <si>
    <t>Кипарисовик горохоплодный</t>
  </si>
  <si>
    <t xml:space="preserve">Кипарисовик горохоплодный «Булевард» </t>
  </si>
  <si>
    <t xml:space="preserve"> до 0,5  </t>
  </si>
  <si>
    <t>Кипарисовик Лавсона</t>
  </si>
  <si>
    <t>Лапчатка кустарниковая</t>
  </si>
  <si>
    <t>Липа крупнолистная (мелколистная)</t>
  </si>
  <si>
    <t>Лиственница европейская</t>
  </si>
  <si>
    <t>до 1</t>
  </si>
  <si>
    <t>Магония падуболистная</t>
  </si>
  <si>
    <t xml:space="preserve"> 1 - 2</t>
  </si>
  <si>
    <t>Можжевельник зеравшанский</t>
  </si>
  <si>
    <t>Можжевельник казацкий</t>
  </si>
  <si>
    <t xml:space="preserve"> 3 - 5</t>
  </si>
  <si>
    <t>0,2 - 0,4</t>
  </si>
  <si>
    <t>Можжевельник казацкий (вариегатный)</t>
  </si>
  <si>
    <t>2-5</t>
  </si>
  <si>
    <t>Можжевельник скальный</t>
  </si>
  <si>
    <t>Можжевельник чешуйчатый</t>
  </si>
  <si>
    <t>Пихта бальзамическая</t>
  </si>
  <si>
    <t>Пихта одноцветная</t>
  </si>
  <si>
    <t>3-4</t>
  </si>
  <si>
    <t>Плющ обыкновенный</t>
  </si>
  <si>
    <t>до 0.3</t>
  </si>
  <si>
    <t>Пузыреплодник калинолистный</t>
  </si>
  <si>
    <t xml:space="preserve">Пузыреплодник Диабло </t>
  </si>
  <si>
    <t xml:space="preserve">Пузыреплодник золотистый </t>
  </si>
  <si>
    <t xml:space="preserve">Роза плетистая </t>
  </si>
  <si>
    <t>Рябина обыкновенная</t>
  </si>
  <si>
    <t>Рябинник рябинолистный</t>
  </si>
  <si>
    <t>Самшит вечнозеленый</t>
  </si>
  <si>
    <t>Сосна кедровая сибирская</t>
  </si>
  <si>
    <t>Сосна смолистая</t>
  </si>
  <si>
    <t>Спирея Бумальда</t>
  </si>
  <si>
    <t>Спирея Вангутта</t>
  </si>
  <si>
    <t>Спирея дубравколистная</t>
  </si>
  <si>
    <t>Спирея серая</t>
  </si>
  <si>
    <t>Спирея японская</t>
  </si>
  <si>
    <t>Тисс ягодный</t>
  </si>
  <si>
    <t>Туевик</t>
  </si>
  <si>
    <t>Туя восточная</t>
  </si>
  <si>
    <t xml:space="preserve">Туя западная Брабан </t>
  </si>
  <si>
    <t>2 - 4</t>
  </si>
  <si>
    <t>Туя западная золотистокончиковая</t>
  </si>
  <si>
    <t xml:space="preserve">Туя западная Колумна </t>
  </si>
  <si>
    <t xml:space="preserve">Туя западная нитевидная </t>
  </si>
  <si>
    <t>Туя западная Смарагд</t>
  </si>
  <si>
    <t>Туя западная Спиралис</t>
  </si>
  <si>
    <t xml:space="preserve">Туя западная шаровидная </t>
  </si>
  <si>
    <t>Туя складчатая "Зебрина"</t>
  </si>
  <si>
    <t>2-4</t>
  </si>
  <si>
    <t xml:space="preserve">Туя западная шаровидная (нана) </t>
  </si>
  <si>
    <t>Форзиция европейская</t>
  </si>
  <si>
    <t>2 - 3</t>
  </si>
  <si>
    <t xml:space="preserve">Чубушник венечный </t>
  </si>
  <si>
    <t>Шелковица</t>
  </si>
  <si>
    <t>Примечание:</t>
  </si>
  <si>
    <t>ОТПУСКНЫЕ ЦЕНЫ НА СЕМЕНА , ПОСАДОЧНЫЙ   МАТЕРИАЛ</t>
  </si>
  <si>
    <t xml:space="preserve">ДРЕВЕСНЫХ, КУСТАРНИКОВЫХ ПОРОД  И   </t>
  </si>
  <si>
    <t>ДЕКОРАТИВНЫХ РАСТЕНИЙ</t>
  </si>
  <si>
    <t>1.САЖЕНЦЫ ДЕРЕВЬЕВ ЛИСТВЕННЫХ ПОРОД (ГОСТ 24835-81, 24909-81)</t>
  </si>
  <si>
    <t>1.1</t>
  </si>
  <si>
    <t>Береза повислая</t>
  </si>
  <si>
    <t>2,0-2,5</t>
  </si>
  <si>
    <t>10</t>
  </si>
  <si>
    <t>3,0-3,5</t>
  </si>
  <si>
    <t>Граб обыкновенный</t>
  </si>
  <si>
    <t>0,5-1,5</t>
  </si>
  <si>
    <t>4-7</t>
  </si>
  <si>
    <t>1,5-2,5</t>
  </si>
  <si>
    <t>Дуб красный</t>
  </si>
  <si>
    <t xml:space="preserve">до 1 </t>
  </si>
  <si>
    <t>1,0-1,5</t>
  </si>
  <si>
    <t>7</t>
  </si>
  <si>
    <t>2,5-3,0</t>
  </si>
  <si>
    <t>Дуб черешчатый</t>
  </si>
  <si>
    <t>Ива плакучая</t>
  </si>
  <si>
    <t>3 - 4</t>
  </si>
  <si>
    <t xml:space="preserve">до 0,5 </t>
  </si>
  <si>
    <t>Ива шаровидная</t>
  </si>
  <si>
    <t>5</t>
  </si>
  <si>
    <t>Каштан конский</t>
  </si>
  <si>
    <t>3 - 5</t>
  </si>
  <si>
    <t>5 - 7</t>
  </si>
  <si>
    <t>8</t>
  </si>
  <si>
    <t>1,5-2,0</t>
  </si>
  <si>
    <t>9</t>
  </si>
  <si>
    <t>2,0 - 2,5</t>
  </si>
  <si>
    <t>2,5 и более</t>
  </si>
  <si>
    <t>Клен остролистный</t>
  </si>
  <si>
    <t>5-6</t>
  </si>
  <si>
    <t>8-10</t>
  </si>
  <si>
    <t>3,5-4,0</t>
  </si>
  <si>
    <t>Клен серебристый</t>
  </si>
  <si>
    <t>7-8</t>
  </si>
  <si>
    <t>Липа  крупнолистная (мелколистная)</t>
  </si>
  <si>
    <t>2</t>
  </si>
  <si>
    <t>0,3-0.5</t>
  </si>
  <si>
    <t>3</t>
  </si>
  <si>
    <t>0,5-1,0</t>
  </si>
  <si>
    <t>Ясень пенсильванский (обыкновенный)</t>
  </si>
  <si>
    <t>2.САЖЕНЦЫ ДЕРЕВЬЕВ ХВОЙНЫХ ПОРОД (ГОСТ 24835, 25769-83)</t>
  </si>
  <si>
    <t>2.1</t>
  </si>
  <si>
    <t>0,15 - 0,3</t>
  </si>
  <si>
    <t>4</t>
  </si>
  <si>
    <t>0,5 - 1,0</t>
  </si>
  <si>
    <t>1,0 - 1,5</t>
  </si>
  <si>
    <t>1,5 - 2,0</t>
  </si>
  <si>
    <t>до 0,5 м</t>
  </si>
  <si>
    <t>Сосна обыкновенная</t>
  </si>
  <si>
    <t>0,25 - 0,5</t>
  </si>
  <si>
    <t>6</t>
  </si>
  <si>
    <t>Туя западная</t>
  </si>
  <si>
    <t>4-5</t>
  </si>
  <si>
    <t>0,8-1,1</t>
  </si>
  <si>
    <t>5-7</t>
  </si>
  <si>
    <t>1,1-2,0</t>
  </si>
  <si>
    <t>Туя западная шаровидная (диаметр шара от 0,5 м)</t>
  </si>
  <si>
    <t>2-3</t>
  </si>
  <si>
    <t>3.САЖЕНЦЫ КУСТАРНИКОВ ХВОЙНЫХ ПОРОД (ГОСТ 26869 - 86)</t>
  </si>
  <si>
    <t>3.1</t>
  </si>
  <si>
    <t>0,4-0,7</t>
  </si>
  <si>
    <t>3.2</t>
  </si>
  <si>
    <t>4.САЖЕНЦЫ КУСТАРНИКОВ ЛИСТВЕННЫХ ПОРОД (ГОСТ 26869 - 86)</t>
  </si>
  <si>
    <t>4.1</t>
  </si>
  <si>
    <t>Акация желтая</t>
  </si>
  <si>
    <t>0,5 - 0,8</t>
  </si>
  <si>
    <t>4.2</t>
  </si>
  <si>
    <t>Аморфа</t>
  </si>
  <si>
    <t>4.3</t>
  </si>
  <si>
    <t>4.4</t>
  </si>
  <si>
    <t>0,7 - 1,0</t>
  </si>
  <si>
    <t>4.5</t>
  </si>
  <si>
    <t>4.6</t>
  </si>
  <si>
    <t>4.7</t>
  </si>
  <si>
    <t>3-5</t>
  </si>
  <si>
    <t>4.8</t>
  </si>
  <si>
    <t>Вейгела</t>
  </si>
  <si>
    <t xml:space="preserve">0,2-0,5 </t>
  </si>
  <si>
    <t>4.9</t>
  </si>
  <si>
    <t>0.5-1.2</t>
  </si>
  <si>
    <t>4.10</t>
  </si>
  <si>
    <t>4.11</t>
  </si>
  <si>
    <t>4.12</t>
  </si>
  <si>
    <t>4.13</t>
  </si>
  <si>
    <t>4.14</t>
  </si>
  <si>
    <t>Сирень</t>
  </si>
  <si>
    <t>4.15</t>
  </si>
  <si>
    <t>0,6 - 0,8</t>
  </si>
  <si>
    <t>4.16</t>
  </si>
  <si>
    <t>0,8 - 1,0</t>
  </si>
  <si>
    <t>4.17</t>
  </si>
  <si>
    <t>1</t>
  </si>
  <si>
    <t>4.18</t>
  </si>
  <si>
    <t xml:space="preserve"> 2-3</t>
  </si>
  <si>
    <t>0.5-0.7</t>
  </si>
  <si>
    <t>4.19</t>
  </si>
  <si>
    <t>0,4 - 0,6</t>
  </si>
  <si>
    <t>4.20</t>
  </si>
  <si>
    <t>0,6 - 0.9</t>
  </si>
  <si>
    <t>4.21</t>
  </si>
  <si>
    <t>5 и более</t>
  </si>
  <si>
    <t>0.9 - 1.3</t>
  </si>
  <si>
    <t>4.22</t>
  </si>
  <si>
    <t>4.23</t>
  </si>
  <si>
    <t>Сумах дубильный</t>
  </si>
  <si>
    <t>4.24</t>
  </si>
  <si>
    <t>Пузыреплодник диаболо</t>
  </si>
  <si>
    <t xml:space="preserve"> 1.0 - 2 .0</t>
  </si>
  <si>
    <t>4.25</t>
  </si>
  <si>
    <t>Форзиция пониклая</t>
  </si>
  <si>
    <t>0,4 - 0,5</t>
  </si>
  <si>
    <t>4.26</t>
  </si>
  <si>
    <t>4.27</t>
  </si>
  <si>
    <t>4.28</t>
  </si>
  <si>
    <t>Хеномелес маулея (японская айва )</t>
  </si>
  <si>
    <t>4.29</t>
  </si>
  <si>
    <t>4.30</t>
  </si>
  <si>
    <t>Чубушник</t>
  </si>
  <si>
    <t>4.31</t>
  </si>
  <si>
    <t>4.32</t>
  </si>
  <si>
    <t>Шиповник</t>
  </si>
  <si>
    <t>4.33</t>
  </si>
  <si>
    <t>1,0-2,0</t>
  </si>
  <si>
    <t>4.34</t>
  </si>
  <si>
    <t>Самшит вечнозелёный</t>
  </si>
  <si>
    <t>0,2-0,4</t>
  </si>
  <si>
    <t>5.СЕЯНЦЫ ДЕРЕВЬЕВ ХВОЙНЫХ ПОРОД (ГОСТ 3317 - 90)</t>
  </si>
  <si>
    <t>5.1</t>
  </si>
  <si>
    <t>5.2</t>
  </si>
  <si>
    <t>0,12 - 0,25</t>
  </si>
  <si>
    <t>5.3</t>
  </si>
  <si>
    <t>5.4</t>
  </si>
  <si>
    <t>6.СЕЯНЦЫ ДЕРЕВЬЕВ ЛИСТВЕННЫХ ПОРОД (ГОСТ 3317 - 90)</t>
  </si>
  <si>
    <t>6.1</t>
  </si>
  <si>
    <t>Береза бородавчатая</t>
  </si>
  <si>
    <t>6.2</t>
  </si>
  <si>
    <t>0,2 - 0,5</t>
  </si>
  <si>
    <t>6.3</t>
  </si>
  <si>
    <t>Груша обыкновенная</t>
  </si>
  <si>
    <t xml:space="preserve">  2-3</t>
  </si>
  <si>
    <t>6.4</t>
  </si>
  <si>
    <t>6.5</t>
  </si>
  <si>
    <t>0,12 - 0,5</t>
  </si>
  <si>
    <t>6.6</t>
  </si>
  <si>
    <t>6.7</t>
  </si>
  <si>
    <t>6.8</t>
  </si>
  <si>
    <t>Липа  мелколистная</t>
  </si>
  <si>
    <t>6.9</t>
  </si>
  <si>
    <t>Липа мелколистная</t>
  </si>
  <si>
    <t>0,12-0,3</t>
  </si>
  <si>
    <t>6.10</t>
  </si>
  <si>
    <t>0,3-0,5</t>
  </si>
  <si>
    <t>6.11</t>
  </si>
  <si>
    <t xml:space="preserve">Ольха черная </t>
  </si>
  <si>
    <t>0,12 - 0,3</t>
  </si>
  <si>
    <t>6.12</t>
  </si>
  <si>
    <t>до 0.7</t>
  </si>
  <si>
    <t>Ива японская</t>
  </si>
  <si>
    <t>0.5 - 0.7</t>
  </si>
  <si>
    <t>10 и более</t>
  </si>
  <si>
    <t xml:space="preserve">Лиственница европейская </t>
  </si>
  <si>
    <t>1 - 2</t>
  </si>
  <si>
    <t>0.3 - 0.5</t>
  </si>
  <si>
    <t xml:space="preserve">Директор </t>
  </si>
  <si>
    <t>Брестского лесхоза</t>
  </si>
  <si>
    <t>____________ А.В. Левонюк</t>
  </si>
  <si>
    <t>Вводится с 16.03.2021 года</t>
  </si>
  <si>
    <t>Считать утратившим силу прейскурант от 09.03.2020г.</t>
  </si>
  <si>
    <t xml:space="preserve">Брестского лесхоза </t>
  </si>
  <si>
    <t>Берёза повислая</t>
  </si>
  <si>
    <t>12</t>
  </si>
  <si>
    <t>3.5-4.5</t>
  </si>
  <si>
    <t>12 и более</t>
  </si>
  <si>
    <t>4.5 и более</t>
  </si>
  <si>
    <t>11 и более</t>
  </si>
  <si>
    <t>4,0 и более</t>
  </si>
  <si>
    <t>9-10</t>
  </si>
  <si>
    <t>2,0-2.5</t>
  </si>
  <si>
    <t>1-2</t>
  </si>
  <si>
    <t>9 и более</t>
  </si>
  <si>
    <t>11-12</t>
  </si>
  <si>
    <t>13-14</t>
  </si>
  <si>
    <t>15-16</t>
  </si>
  <si>
    <t>17 и более</t>
  </si>
  <si>
    <t>4.0 и более</t>
  </si>
  <si>
    <t>Считать утратившим силу прейскурант от 28.08.2020г.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</si>
</sst>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 applyFill="1"/>
    <xf numFmtId="0" fontId="3" fillId="0" borderId="0" xfId="1" applyFont="1" applyFill="1" applyAlignment="1"/>
    <xf numFmtId="0" fontId="4" fillId="0" borderId="0" xfId="0" applyFont="1" applyFill="1"/>
    <xf numFmtId="0" fontId="5" fillId="0" borderId="0" xfId="1" applyFont="1" applyFill="1" applyAlignment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/>
    <xf numFmtId="0" fontId="6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/>
    </xf>
    <xf numFmtId="0" fontId="4" fillId="0" borderId="2" xfId="2" applyFont="1" applyFill="1" applyBorder="1" applyAlignment="1" applyProtection="1"/>
    <xf numFmtId="49" fontId="4" fillId="0" borderId="4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0" xfId="1" applyFont="1" applyAlignment="1">
      <alignment horizontal="left"/>
    </xf>
    <xf numFmtId="0" fontId="11" fillId="0" borderId="0" xfId="0" applyFont="1" applyFill="1"/>
    <xf numFmtId="0" fontId="4" fillId="0" borderId="0" xfId="1" applyFont="1"/>
    <xf numFmtId="0" fontId="0" fillId="0" borderId="0" xfId="0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1" applyFont="1" applyFill="1" applyAlignment="1"/>
    <xf numFmtId="0" fontId="6" fillId="0" borderId="0" xfId="1" applyFont="1" applyFill="1" applyAlignment="1"/>
    <xf numFmtId="0" fontId="8" fillId="0" borderId="0" xfId="0" applyFont="1"/>
    <xf numFmtId="49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/>
    <xf numFmtId="2" fontId="8" fillId="0" borderId="2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/>
    <xf numFmtId="14" fontId="12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" fontId="12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5" xfId="0" applyFont="1" applyFill="1" applyBorder="1"/>
    <xf numFmtId="0" fontId="11" fillId="0" borderId="5" xfId="0" applyFont="1" applyFill="1" applyBorder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/&#1055;&#1080;&#1090;&#1086;&#1084;&#1085;&#1080;&#1082;/2021/&#1055;&#1088;&#1077;&#1081;&#1089;&#1082;&#1091;&#1088;&#1072;&#1085;&#1090;%205.03.2021&#1040;&#1088;&#1076;&#1099;&#1094;&#1082;&#1080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-ОКС-2014"/>
      <sheetName val="прейскурант-ЗКС-2014"/>
      <sheetName val="2015-ОКС"/>
      <sheetName val="2015-ЗКС"/>
      <sheetName val="14.0416-ЗКС"/>
      <sheetName val="деноминация ЗКС"/>
      <sheetName val="деноминация ОКС"/>
      <sheetName val=" 01.04.2017-ЗКС"/>
      <sheetName val="15.10.18-ЗКС"/>
      <sheetName val="15.10.2018-ОКС"/>
      <sheetName val="9.08.20-ЗКС"/>
      <sheetName val="28.08.20-ОКС"/>
      <sheetName val="05.03.2021-ЗКС"/>
      <sheetName val="05.03.2021-ОК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1">
          <cell r="E21">
            <v>2.6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lav-dacha.ru/sorta-barbarisa-tunberg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workbookViewId="0">
      <selection activeCell="B18" sqref="B18"/>
    </sheetView>
  </sheetViews>
  <sheetFormatPr defaultRowHeight="15" x14ac:dyDescent="0.25"/>
  <cols>
    <col min="1" max="1" width="7" customWidth="1"/>
    <col min="2" max="2" width="41.7109375" customWidth="1"/>
    <col min="3" max="3" width="11.85546875" customWidth="1"/>
    <col min="4" max="4" width="12.85546875" customWidth="1"/>
    <col min="5" max="5" width="13.7109375" customWidth="1"/>
    <col min="7" max="7" width="29.7109375" customWidth="1"/>
    <col min="257" max="257" width="7" customWidth="1"/>
    <col min="258" max="258" width="41.7109375" customWidth="1"/>
    <col min="259" max="259" width="11.85546875" customWidth="1"/>
    <col min="260" max="260" width="12.85546875" customWidth="1"/>
    <col min="261" max="261" width="13.7109375" customWidth="1"/>
    <col min="263" max="263" width="29.7109375" customWidth="1"/>
    <col min="513" max="513" width="7" customWidth="1"/>
    <col min="514" max="514" width="41.7109375" customWidth="1"/>
    <col min="515" max="515" width="11.85546875" customWidth="1"/>
    <col min="516" max="516" width="12.85546875" customWidth="1"/>
    <col min="517" max="517" width="13.7109375" customWidth="1"/>
    <col min="519" max="519" width="29.7109375" customWidth="1"/>
    <col min="769" max="769" width="7" customWidth="1"/>
    <col min="770" max="770" width="41.7109375" customWidth="1"/>
    <col min="771" max="771" width="11.85546875" customWidth="1"/>
    <col min="772" max="772" width="12.85546875" customWidth="1"/>
    <col min="773" max="773" width="13.7109375" customWidth="1"/>
    <col min="775" max="775" width="29.7109375" customWidth="1"/>
    <col min="1025" max="1025" width="7" customWidth="1"/>
    <col min="1026" max="1026" width="41.7109375" customWidth="1"/>
    <col min="1027" max="1027" width="11.85546875" customWidth="1"/>
    <col min="1028" max="1028" width="12.85546875" customWidth="1"/>
    <col min="1029" max="1029" width="13.7109375" customWidth="1"/>
    <col min="1031" max="1031" width="29.7109375" customWidth="1"/>
    <col min="1281" max="1281" width="7" customWidth="1"/>
    <col min="1282" max="1282" width="41.7109375" customWidth="1"/>
    <col min="1283" max="1283" width="11.85546875" customWidth="1"/>
    <col min="1284" max="1284" width="12.85546875" customWidth="1"/>
    <col min="1285" max="1285" width="13.7109375" customWidth="1"/>
    <col min="1287" max="1287" width="29.7109375" customWidth="1"/>
    <col min="1537" max="1537" width="7" customWidth="1"/>
    <col min="1538" max="1538" width="41.7109375" customWidth="1"/>
    <col min="1539" max="1539" width="11.85546875" customWidth="1"/>
    <col min="1540" max="1540" width="12.85546875" customWidth="1"/>
    <col min="1541" max="1541" width="13.7109375" customWidth="1"/>
    <col min="1543" max="1543" width="29.7109375" customWidth="1"/>
    <col min="1793" max="1793" width="7" customWidth="1"/>
    <col min="1794" max="1794" width="41.7109375" customWidth="1"/>
    <col min="1795" max="1795" width="11.85546875" customWidth="1"/>
    <col min="1796" max="1796" width="12.85546875" customWidth="1"/>
    <col min="1797" max="1797" width="13.7109375" customWidth="1"/>
    <col min="1799" max="1799" width="29.7109375" customWidth="1"/>
    <col min="2049" max="2049" width="7" customWidth="1"/>
    <col min="2050" max="2050" width="41.7109375" customWidth="1"/>
    <col min="2051" max="2051" width="11.85546875" customWidth="1"/>
    <col min="2052" max="2052" width="12.85546875" customWidth="1"/>
    <col min="2053" max="2053" width="13.7109375" customWidth="1"/>
    <col min="2055" max="2055" width="29.7109375" customWidth="1"/>
    <col min="2305" max="2305" width="7" customWidth="1"/>
    <col min="2306" max="2306" width="41.7109375" customWidth="1"/>
    <col min="2307" max="2307" width="11.85546875" customWidth="1"/>
    <col min="2308" max="2308" width="12.85546875" customWidth="1"/>
    <col min="2309" max="2309" width="13.7109375" customWidth="1"/>
    <col min="2311" max="2311" width="29.7109375" customWidth="1"/>
    <col min="2561" max="2561" width="7" customWidth="1"/>
    <col min="2562" max="2562" width="41.7109375" customWidth="1"/>
    <col min="2563" max="2563" width="11.85546875" customWidth="1"/>
    <col min="2564" max="2564" width="12.85546875" customWidth="1"/>
    <col min="2565" max="2565" width="13.7109375" customWidth="1"/>
    <col min="2567" max="2567" width="29.7109375" customWidth="1"/>
    <col min="2817" max="2817" width="7" customWidth="1"/>
    <col min="2818" max="2818" width="41.7109375" customWidth="1"/>
    <col min="2819" max="2819" width="11.85546875" customWidth="1"/>
    <col min="2820" max="2820" width="12.85546875" customWidth="1"/>
    <col min="2821" max="2821" width="13.7109375" customWidth="1"/>
    <col min="2823" max="2823" width="29.7109375" customWidth="1"/>
    <col min="3073" max="3073" width="7" customWidth="1"/>
    <col min="3074" max="3074" width="41.7109375" customWidth="1"/>
    <col min="3075" max="3075" width="11.85546875" customWidth="1"/>
    <col min="3076" max="3076" width="12.85546875" customWidth="1"/>
    <col min="3077" max="3077" width="13.7109375" customWidth="1"/>
    <col min="3079" max="3079" width="29.7109375" customWidth="1"/>
    <col min="3329" max="3329" width="7" customWidth="1"/>
    <col min="3330" max="3330" width="41.7109375" customWidth="1"/>
    <col min="3331" max="3331" width="11.85546875" customWidth="1"/>
    <col min="3332" max="3332" width="12.85546875" customWidth="1"/>
    <col min="3333" max="3333" width="13.7109375" customWidth="1"/>
    <col min="3335" max="3335" width="29.7109375" customWidth="1"/>
    <col min="3585" max="3585" width="7" customWidth="1"/>
    <col min="3586" max="3586" width="41.7109375" customWidth="1"/>
    <col min="3587" max="3587" width="11.85546875" customWidth="1"/>
    <col min="3588" max="3588" width="12.85546875" customWidth="1"/>
    <col min="3589" max="3589" width="13.7109375" customWidth="1"/>
    <col min="3591" max="3591" width="29.7109375" customWidth="1"/>
    <col min="3841" max="3841" width="7" customWidth="1"/>
    <col min="3842" max="3842" width="41.7109375" customWidth="1"/>
    <col min="3843" max="3843" width="11.85546875" customWidth="1"/>
    <col min="3844" max="3844" width="12.85546875" customWidth="1"/>
    <col min="3845" max="3845" width="13.7109375" customWidth="1"/>
    <col min="3847" max="3847" width="29.7109375" customWidth="1"/>
    <col min="4097" max="4097" width="7" customWidth="1"/>
    <col min="4098" max="4098" width="41.7109375" customWidth="1"/>
    <col min="4099" max="4099" width="11.85546875" customWidth="1"/>
    <col min="4100" max="4100" width="12.85546875" customWidth="1"/>
    <col min="4101" max="4101" width="13.7109375" customWidth="1"/>
    <col min="4103" max="4103" width="29.7109375" customWidth="1"/>
    <col min="4353" max="4353" width="7" customWidth="1"/>
    <col min="4354" max="4354" width="41.7109375" customWidth="1"/>
    <col min="4355" max="4355" width="11.85546875" customWidth="1"/>
    <col min="4356" max="4356" width="12.85546875" customWidth="1"/>
    <col min="4357" max="4357" width="13.7109375" customWidth="1"/>
    <col min="4359" max="4359" width="29.7109375" customWidth="1"/>
    <col min="4609" max="4609" width="7" customWidth="1"/>
    <col min="4610" max="4610" width="41.7109375" customWidth="1"/>
    <col min="4611" max="4611" width="11.85546875" customWidth="1"/>
    <col min="4612" max="4612" width="12.85546875" customWidth="1"/>
    <col min="4613" max="4613" width="13.7109375" customWidth="1"/>
    <col min="4615" max="4615" width="29.7109375" customWidth="1"/>
    <col min="4865" max="4865" width="7" customWidth="1"/>
    <col min="4866" max="4866" width="41.7109375" customWidth="1"/>
    <col min="4867" max="4867" width="11.85546875" customWidth="1"/>
    <col min="4868" max="4868" width="12.85546875" customWidth="1"/>
    <col min="4869" max="4869" width="13.7109375" customWidth="1"/>
    <col min="4871" max="4871" width="29.7109375" customWidth="1"/>
    <col min="5121" max="5121" width="7" customWidth="1"/>
    <col min="5122" max="5122" width="41.7109375" customWidth="1"/>
    <col min="5123" max="5123" width="11.85546875" customWidth="1"/>
    <col min="5124" max="5124" width="12.85546875" customWidth="1"/>
    <col min="5125" max="5125" width="13.7109375" customWidth="1"/>
    <col min="5127" max="5127" width="29.7109375" customWidth="1"/>
    <col min="5377" max="5377" width="7" customWidth="1"/>
    <col min="5378" max="5378" width="41.7109375" customWidth="1"/>
    <col min="5379" max="5379" width="11.85546875" customWidth="1"/>
    <col min="5380" max="5380" width="12.85546875" customWidth="1"/>
    <col min="5381" max="5381" width="13.7109375" customWidth="1"/>
    <col min="5383" max="5383" width="29.7109375" customWidth="1"/>
    <col min="5633" max="5633" width="7" customWidth="1"/>
    <col min="5634" max="5634" width="41.7109375" customWidth="1"/>
    <col min="5635" max="5635" width="11.85546875" customWidth="1"/>
    <col min="5636" max="5636" width="12.85546875" customWidth="1"/>
    <col min="5637" max="5637" width="13.7109375" customWidth="1"/>
    <col min="5639" max="5639" width="29.7109375" customWidth="1"/>
    <col min="5889" max="5889" width="7" customWidth="1"/>
    <col min="5890" max="5890" width="41.7109375" customWidth="1"/>
    <col min="5891" max="5891" width="11.85546875" customWidth="1"/>
    <col min="5892" max="5892" width="12.85546875" customWidth="1"/>
    <col min="5893" max="5893" width="13.7109375" customWidth="1"/>
    <col min="5895" max="5895" width="29.7109375" customWidth="1"/>
    <col min="6145" max="6145" width="7" customWidth="1"/>
    <col min="6146" max="6146" width="41.7109375" customWidth="1"/>
    <col min="6147" max="6147" width="11.85546875" customWidth="1"/>
    <col min="6148" max="6148" width="12.85546875" customWidth="1"/>
    <col min="6149" max="6149" width="13.7109375" customWidth="1"/>
    <col min="6151" max="6151" width="29.7109375" customWidth="1"/>
    <col min="6401" max="6401" width="7" customWidth="1"/>
    <col min="6402" max="6402" width="41.7109375" customWidth="1"/>
    <col min="6403" max="6403" width="11.85546875" customWidth="1"/>
    <col min="6404" max="6404" width="12.85546875" customWidth="1"/>
    <col min="6405" max="6405" width="13.7109375" customWidth="1"/>
    <col min="6407" max="6407" width="29.7109375" customWidth="1"/>
    <col min="6657" max="6657" width="7" customWidth="1"/>
    <col min="6658" max="6658" width="41.7109375" customWidth="1"/>
    <col min="6659" max="6659" width="11.85546875" customWidth="1"/>
    <col min="6660" max="6660" width="12.85546875" customWidth="1"/>
    <col min="6661" max="6661" width="13.7109375" customWidth="1"/>
    <col min="6663" max="6663" width="29.7109375" customWidth="1"/>
    <col min="6913" max="6913" width="7" customWidth="1"/>
    <col min="6914" max="6914" width="41.7109375" customWidth="1"/>
    <col min="6915" max="6915" width="11.85546875" customWidth="1"/>
    <col min="6916" max="6916" width="12.85546875" customWidth="1"/>
    <col min="6917" max="6917" width="13.7109375" customWidth="1"/>
    <col min="6919" max="6919" width="29.7109375" customWidth="1"/>
    <col min="7169" max="7169" width="7" customWidth="1"/>
    <col min="7170" max="7170" width="41.7109375" customWidth="1"/>
    <col min="7171" max="7171" width="11.85546875" customWidth="1"/>
    <col min="7172" max="7172" width="12.85546875" customWidth="1"/>
    <col min="7173" max="7173" width="13.7109375" customWidth="1"/>
    <col min="7175" max="7175" width="29.7109375" customWidth="1"/>
    <col min="7425" max="7425" width="7" customWidth="1"/>
    <col min="7426" max="7426" width="41.7109375" customWidth="1"/>
    <col min="7427" max="7427" width="11.85546875" customWidth="1"/>
    <col min="7428" max="7428" width="12.85546875" customWidth="1"/>
    <col min="7429" max="7429" width="13.7109375" customWidth="1"/>
    <col min="7431" max="7431" width="29.7109375" customWidth="1"/>
    <col min="7681" max="7681" width="7" customWidth="1"/>
    <col min="7682" max="7682" width="41.7109375" customWidth="1"/>
    <col min="7683" max="7683" width="11.85546875" customWidth="1"/>
    <col min="7684" max="7684" width="12.85546875" customWidth="1"/>
    <col min="7685" max="7685" width="13.7109375" customWidth="1"/>
    <col min="7687" max="7687" width="29.7109375" customWidth="1"/>
    <col min="7937" max="7937" width="7" customWidth="1"/>
    <col min="7938" max="7938" width="41.7109375" customWidth="1"/>
    <col min="7939" max="7939" width="11.85546875" customWidth="1"/>
    <col min="7940" max="7940" width="12.85546875" customWidth="1"/>
    <col min="7941" max="7941" width="13.7109375" customWidth="1"/>
    <col min="7943" max="7943" width="29.7109375" customWidth="1"/>
    <col min="8193" max="8193" width="7" customWidth="1"/>
    <col min="8194" max="8194" width="41.7109375" customWidth="1"/>
    <col min="8195" max="8195" width="11.85546875" customWidth="1"/>
    <col min="8196" max="8196" width="12.85546875" customWidth="1"/>
    <col min="8197" max="8197" width="13.7109375" customWidth="1"/>
    <col min="8199" max="8199" width="29.7109375" customWidth="1"/>
    <col min="8449" max="8449" width="7" customWidth="1"/>
    <col min="8450" max="8450" width="41.7109375" customWidth="1"/>
    <col min="8451" max="8451" width="11.85546875" customWidth="1"/>
    <col min="8452" max="8452" width="12.85546875" customWidth="1"/>
    <col min="8453" max="8453" width="13.7109375" customWidth="1"/>
    <col min="8455" max="8455" width="29.7109375" customWidth="1"/>
    <col min="8705" max="8705" width="7" customWidth="1"/>
    <col min="8706" max="8706" width="41.7109375" customWidth="1"/>
    <col min="8707" max="8707" width="11.85546875" customWidth="1"/>
    <col min="8708" max="8708" width="12.85546875" customWidth="1"/>
    <col min="8709" max="8709" width="13.7109375" customWidth="1"/>
    <col min="8711" max="8711" width="29.7109375" customWidth="1"/>
    <col min="8961" max="8961" width="7" customWidth="1"/>
    <col min="8962" max="8962" width="41.7109375" customWidth="1"/>
    <col min="8963" max="8963" width="11.85546875" customWidth="1"/>
    <col min="8964" max="8964" width="12.85546875" customWidth="1"/>
    <col min="8965" max="8965" width="13.7109375" customWidth="1"/>
    <col min="8967" max="8967" width="29.7109375" customWidth="1"/>
    <col min="9217" max="9217" width="7" customWidth="1"/>
    <col min="9218" max="9218" width="41.7109375" customWidth="1"/>
    <col min="9219" max="9219" width="11.85546875" customWidth="1"/>
    <col min="9220" max="9220" width="12.85546875" customWidth="1"/>
    <col min="9221" max="9221" width="13.7109375" customWidth="1"/>
    <col min="9223" max="9223" width="29.7109375" customWidth="1"/>
    <col min="9473" max="9473" width="7" customWidth="1"/>
    <col min="9474" max="9474" width="41.7109375" customWidth="1"/>
    <col min="9475" max="9475" width="11.85546875" customWidth="1"/>
    <col min="9476" max="9476" width="12.85546875" customWidth="1"/>
    <col min="9477" max="9477" width="13.7109375" customWidth="1"/>
    <col min="9479" max="9479" width="29.7109375" customWidth="1"/>
    <col min="9729" max="9729" width="7" customWidth="1"/>
    <col min="9730" max="9730" width="41.7109375" customWidth="1"/>
    <col min="9731" max="9731" width="11.85546875" customWidth="1"/>
    <col min="9732" max="9732" width="12.85546875" customWidth="1"/>
    <col min="9733" max="9733" width="13.7109375" customWidth="1"/>
    <col min="9735" max="9735" width="29.7109375" customWidth="1"/>
    <col min="9985" max="9985" width="7" customWidth="1"/>
    <col min="9986" max="9986" width="41.7109375" customWidth="1"/>
    <col min="9987" max="9987" width="11.85546875" customWidth="1"/>
    <col min="9988" max="9988" width="12.85546875" customWidth="1"/>
    <col min="9989" max="9989" width="13.7109375" customWidth="1"/>
    <col min="9991" max="9991" width="29.7109375" customWidth="1"/>
    <col min="10241" max="10241" width="7" customWidth="1"/>
    <col min="10242" max="10242" width="41.7109375" customWidth="1"/>
    <col min="10243" max="10243" width="11.85546875" customWidth="1"/>
    <col min="10244" max="10244" width="12.85546875" customWidth="1"/>
    <col min="10245" max="10245" width="13.7109375" customWidth="1"/>
    <col min="10247" max="10247" width="29.7109375" customWidth="1"/>
    <col min="10497" max="10497" width="7" customWidth="1"/>
    <col min="10498" max="10498" width="41.7109375" customWidth="1"/>
    <col min="10499" max="10499" width="11.85546875" customWidth="1"/>
    <col min="10500" max="10500" width="12.85546875" customWidth="1"/>
    <col min="10501" max="10501" width="13.7109375" customWidth="1"/>
    <col min="10503" max="10503" width="29.7109375" customWidth="1"/>
    <col min="10753" max="10753" width="7" customWidth="1"/>
    <col min="10754" max="10754" width="41.7109375" customWidth="1"/>
    <col min="10755" max="10755" width="11.85546875" customWidth="1"/>
    <col min="10756" max="10756" width="12.85546875" customWidth="1"/>
    <col min="10757" max="10757" width="13.7109375" customWidth="1"/>
    <col min="10759" max="10759" width="29.7109375" customWidth="1"/>
    <col min="11009" max="11009" width="7" customWidth="1"/>
    <col min="11010" max="11010" width="41.7109375" customWidth="1"/>
    <col min="11011" max="11011" width="11.85546875" customWidth="1"/>
    <col min="11012" max="11012" width="12.85546875" customWidth="1"/>
    <col min="11013" max="11013" width="13.7109375" customWidth="1"/>
    <col min="11015" max="11015" width="29.7109375" customWidth="1"/>
    <col min="11265" max="11265" width="7" customWidth="1"/>
    <col min="11266" max="11266" width="41.7109375" customWidth="1"/>
    <col min="11267" max="11267" width="11.85546875" customWidth="1"/>
    <col min="11268" max="11268" width="12.85546875" customWidth="1"/>
    <col min="11269" max="11269" width="13.7109375" customWidth="1"/>
    <col min="11271" max="11271" width="29.7109375" customWidth="1"/>
    <col min="11521" max="11521" width="7" customWidth="1"/>
    <col min="11522" max="11522" width="41.7109375" customWidth="1"/>
    <col min="11523" max="11523" width="11.85546875" customWidth="1"/>
    <col min="11524" max="11524" width="12.85546875" customWidth="1"/>
    <col min="11525" max="11525" width="13.7109375" customWidth="1"/>
    <col min="11527" max="11527" width="29.7109375" customWidth="1"/>
    <col min="11777" max="11777" width="7" customWidth="1"/>
    <col min="11778" max="11778" width="41.7109375" customWidth="1"/>
    <col min="11779" max="11779" width="11.85546875" customWidth="1"/>
    <col min="11780" max="11780" width="12.85546875" customWidth="1"/>
    <col min="11781" max="11781" width="13.7109375" customWidth="1"/>
    <col min="11783" max="11783" width="29.7109375" customWidth="1"/>
    <col min="12033" max="12033" width="7" customWidth="1"/>
    <col min="12034" max="12034" width="41.7109375" customWidth="1"/>
    <col min="12035" max="12035" width="11.85546875" customWidth="1"/>
    <col min="12036" max="12036" width="12.85546875" customWidth="1"/>
    <col min="12037" max="12037" width="13.7109375" customWidth="1"/>
    <col min="12039" max="12039" width="29.7109375" customWidth="1"/>
    <col min="12289" max="12289" width="7" customWidth="1"/>
    <col min="12290" max="12290" width="41.7109375" customWidth="1"/>
    <col min="12291" max="12291" width="11.85546875" customWidth="1"/>
    <col min="12292" max="12292" width="12.85546875" customWidth="1"/>
    <col min="12293" max="12293" width="13.7109375" customWidth="1"/>
    <col min="12295" max="12295" width="29.7109375" customWidth="1"/>
    <col min="12545" max="12545" width="7" customWidth="1"/>
    <col min="12546" max="12546" width="41.7109375" customWidth="1"/>
    <col min="12547" max="12547" width="11.85546875" customWidth="1"/>
    <col min="12548" max="12548" width="12.85546875" customWidth="1"/>
    <col min="12549" max="12549" width="13.7109375" customWidth="1"/>
    <col min="12551" max="12551" width="29.7109375" customWidth="1"/>
    <col min="12801" max="12801" width="7" customWidth="1"/>
    <col min="12802" max="12802" width="41.7109375" customWidth="1"/>
    <col min="12803" max="12803" width="11.85546875" customWidth="1"/>
    <col min="12804" max="12804" width="12.85546875" customWidth="1"/>
    <col min="12805" max="12805" width="13.7109375" customWidth="1"/>
    <col min="12807" max="12807" width="29.7109375" customWidth="1"/>
    <col min="13057" max="13057" width="7" customWidth="1"/>
    <col min="13058" max="13058" width="41.7109375" customWidth="1"/>
    <col min="13059" max="13059" width="11.85546875" customWidth="1"/>
    <col min="13060" max="13060" width="12.85546875" customWidth="1"/>
    <col min="13061" max="13061" width="13.7109375" customWidth="1"/>
    <col min="13063" max="13063" width="29.7109375" customWidth="1"/>
    <col min="13313" max="13313" width="7" customWidth="1"/>
    <col min="13314" max="13314" width="41.7109375" customWidth="1"/>
    <col min="13315" max="13315" width="11.85546875" customWidth="1"/>
    <col min="13316" max="13316" width="12.85546875" customWidth="1"/>
    <col min="13317" max="13317" width="13.7109375" customWidth="1"/>
    <col min="13319" max="13319" width="29.7109375" customWidth="1"/>
    <col min="13569" max="13569" width="7" customWidth="1"/>
    <col min="13570" max="13570" width="41.7109375" customWidth="1"/>
    <col min="13571" max="13571" width="11.85546875" customWidth="1"/>
    <col min="13572" max="13572" width="12.85546875" customWidth="1"/>
    <col min="13573" max="13573" width="13.7109375" customWidth="1"/>
    <col min="13575" max="13575" width="29.7109375" customWidth="1"/>
    <col min="13825" max="13825" width="7" customWidth="1"/>
    <col min="13826" max="13826" width="41.7109375" customWidth="1"/>
    <col min="13827" max="13827" width="11.85546875" customWidth="1"/>
    <col min="13828" max="13828" width="12.85546875" customWidth="1"/>
    <col min="13829" max="13829" width="13.7109375" customWidth="1"/>
    <col min="13831" max="13831" width="29.7109375" customWidth="1"/>
    <col min="14081" max="14081" width="7" customWidth="1"/>
    <col min="14082" max="14082" width="41.7109375" customWidth="1"/>
    <col min="14083" max="14083" width="11.85546875" customWidth="1"/>
    <col min="14084" max="14084" width="12.85546875" customWidth="1"/>
    <col min="14085" max="14085" width="13.7109375" customWidth="1"/>
    <col min="14087" max="14087" width="29.7109375" customWidth="1"/>
    <col min="14337" max="14337" width="7" customWidth="1"/>
    <col min="14338" max="14338" width="41.7109375" customWidth="1"/>
    <col min="14339" max="14339" width="11.85546875" customWidth="1"/>
    <col min="14340" max="14340" width="12.85546875" customWidth="1"/>
    <col min="14341" max="14341" width="13.7109375" customWidth="1"/>
    <col min="14343" max="14343" width="29.7109375" customWidth="1"/>
    <col min="14593" max="14593" width="7" customWidth="1"/>
    <col min="14594" max="14594" width="41.7109375" customWidth="1"/>
    <col min="14595" max="14595" width="11.85546875" customWidth="1"/>
    <col min="14596" max="14596" width="12.85546875" customWidth="1"/>
    <col min="14597" max="14597" width="13.7109375" customWidth="1"/>
    <col min="14599" max="14599" width="29.7109375" customWidth="1"/>
    <col min="14849" max="14849" width="7" customWidth="1"/>
    <col min="14850" max="14850" width="41.7109375" customWidth="1"/>
    <col min="14851" max="14851" width="11.85546875" customWidth="1"/>
    <col min="14852" max="14852" width="12.85546875" customWidth="1"/>
    <col min="14853" max="14853" width="13.7109375" customWidth="1"/>
    <col min="14855" max="14855" width="29.7109375" customWidth="1"/>
    <col min="15105" max="15105" width="7" customWidth="1"/>
    <col min="15106" max="15106" width="41.7109375" customWidth="1"/>
    <col min="15107" max="15107" width="11.85546875" customWidth="1"/>
    <col min="15108" max="15108" width="12.85546875" customWidth="1"/>
    <col min="15109" max="15109" width="13.7109375" customWidth="1"/>
    <col min="15111" max="15111" width="29.7109375" customWidth="1"/>
    <col min="15361" max="15361" width="7" customWidth="1"/>
    <col min="15362" max="15362" width="41.7109375" customWidth="1"/>
    <col min="15363" max="15363" width="11.85546875" customWidth="1"/>
    <col min="15364" max="15364" width="12.85546875" customWidth="1"/>
    <col min="15365" max="15365" width="13.7109375" customWidth="1"/>
    <col min="15367" max="15367" width="29.7109375" customWidth="1"/>
    <col min="15617" max="15617" width="7" customWidth="1"/>
    <col min="15618" max="15618" width="41.7109375" customWidth="1"/>
    <col min="15619" max="15619" width="11.85546875" customWidth="1"/>
    <col min="15620" max="15620" width="12.85546875" customWidth="1"/>
    <col min="15621" max="15621" width="13.7109375" customWidth="1"/>
    <col min="15623" max="15623" width="29.7109375" customWidth="1"/>
    <col min="15873" max="15873" width="7" customWidth="1"/>
    <col min="15874" max="15874" width="41.7109375" customWidth="1"/>
    <col min="15875" max="15875" width="11.85546875" customWidth="1"/>
    <col min="15876" max="15876" width="12.85546875" customWidth="1"/>
    <col min="15877" max="15877" width="13.7109375" customWidth="1"/>
    <col min="15879" max="15879" width="29.7109375" customWidth="1"/>
    <col min="16129" max="16129" width="7" customWidth="1"/>
    <col min="16130" max="16130" width="41.7109375" customWidth="1"/>
    <col min="16131" max="16131" width="11.85546875" customWidth="1"/>
    <col min="16132" max="16132" width="12.85546875" customWidth="1"/>
    <col min="16133" max="16133" width="13.7109375" customWidth="1"/>
    <col min="16135" max="16135" width="29.7109375" customWidth="1"/>
  </cols>
  <sheetData>
    <row r="1" spans="1:6" ht="15.75" x14ac:dyDescent="0.25">
      <c r="A1" s="1"/>
      <c r="B1" s="1"/>
      <c r="C1" s="2"/>
      <c r="D1" s="2" t="s">
        <v>0</v>
      </c>
    </row>
    <row r="2" spans="1:6" ht="15.75" x14ac:dyDescent="0.25">
      <c r="A2" s="1"/>
      <c r="B2" s="1"/>
      <c r="C2" s="2"/>
      <c r="D2" s="33" t="s">
        <v>283</v>
      </c>
    </row>
    <row r="3" spans="1:6" ht="15.75" x14ac:dyDescent="0.25">
      <c r="A3" s="3"/>
      <c r="B3" s="3"/>
      <c r="C3" s="2"/>
      <c r="D3" s="2" t="s">
        <v>284</v>
      </c>
    </row>
    <row r="4" spans="1:6" ht="15.75" x14ac:dyDescent="0.25">
      <c r="A4" s="3"/>
      <c r="B4" s="3"/>
      <c r="C4" s="2"/>
      <c r="D4" s="2" t="s">
        <v>285</v>
      </c>
    </row>
    <row r="5" spans="1:6" ht="15.75" x14ac:dyDescent="0.25">
      <c r="A5" s="3"/>
      <c r="B5" s="3"/>
      <c r="C5" s="4"/>
      <c r="D5" s="4" t="s">
        <v>286</v>
      </c>
    </row>
    <row r="6" spans="1:6" ht="15.75" customHeight="1" x14ac:dyDescent="0.25">
      <c r="A6" s="60" t="s">
        <v>1</v>
      </c>
      <c r="B6" s="60"/>
      <c r="C6" s="60"/>
      <c r="D6" s="60"/>
      <c r="F6" s="5"/>
    </row>
    <row r="7" spans="1:6" ht="15.75" x14ac:dyDescent="0.25">
      <c r="A7" s="61" t="s">
        <v>2</v>
      </c>
      <c r="B7" s="61"/>
      <c r="C7" s="61"/>
      <c r="D7" s="61"/>
      <c r="F7" s="5"/>
    </row>
    <row r="8" spans="1:6" ht="15.75" x14ac:dyDescent="0.25">
      <c r="A8" s="61" t="s">
        <v>3</v>
      </c>
      <c r="B8" s="61"/>
      <c r="C8" s="61"/>
      <c r="D8" s="61"/>
      <c r="F8" s="5"/>
    </row>
    <row r="9" spans="1:6" ht="15.75" x14ac:dyDescent="0.25">
      <c r="A9" s="62" t="s">
        <v>4</v>
      </c>
      <c r="B9" s="62"/>
      <c r="C9" s="62"/>
      <c r="D9" s="62"/>
    </row>
    <row r="10" spans="1:6" ht="15.75" x14ac:dyDescent="0.25">
      <c r="A10" s="6"/>
      <c r="B10" s="7"/>
      <c r="C10" s="7"/>
      <c r="D10" s="7" t="s">
        <v>5</v>
      </c>
    </row>
    <row r="11" spans="1:6" ht="44.25" customHeight="1" x14ac:dyDescent="0.25">
      <c r="A11" s="8" t="s">
        <v>6</v>
      </c>
      <c r="B11" s="9" t="s">
        <v>7</v>
      </c>
      <c r="C11" s="10" t="s">
        <v>8</v>
      </c>
      <c r="D11" s="8" t="s">
        <v>9</v>
      </c>
      <c r="E11" s="8" t="s">
        <v>10</v>
      </c>
    </row>
    <row r="12" spans="1:6" ht="15" customHeight="1" x14ac:dyDescent="0.25">
      <c r="A12" s="11">
        <v>1</v>
      </c>
      <c r="B12" s="12" t="s">
        <v>11</v>
      </c>
      <c r="C12" s="13" t="s">
        <v>12</v>
      </c>
      <c r="D12" s="14" t="s">
        <v>13</v>
      </c>
      <c r="E12" s="15">
        <v>2.9</v>
      </c>
    </row>
    <row r="13" spans="1:6" ht="15.75" x14ac:dyDescent="0.25">
      <c r="A13" s="11">
        <f>A12+1</f>
        <v>2</v>
      </c>
      <c r="B13" s="16" t="s">
        <v>14</v>
      </c>
      <c r="C13" s="17">
        <v>4</v>
      </c>
      <c r="D13" s="14" t="s">
        <v>15</v>
      </c>
      <c r="E13" s="15">
        <v>3.6</v>
      </c>
    </row>
    <row r="14" spans="1:6" ht="15.75" x14ac:dyDescent="0.25">
      <c r="A14" s="11">
        <f t="shared" ref="A14:A77" si="0">A13+1</f>
        <v>3</v>
      </c>
      <c r="B14" s="18" t="s">
        <v>16</v>
      </c>
      <c r="C14" s="19" t="s">
        <v>17</v>
      </c>
      <c r="D14" s="14" t="s">
        <v>13</v>
      </c>
      <c r="E14" s="15">
        <v>3.6</v>
      </c>
    </row>
    <row r="15" spans="1:6" ht="15.75" x14ac:dyDescent="0.25">
      <c r="A15" s="11">
        <f t="shared" si="0"/>
        <v>4</v>
      </c>
      <c r="B15" s="18" t="s">
        <v>18</v>
      </c>
      <c r="C15" s="19" t="s">
        <v>17</v>
      </c>
      <c r="D15" s="14" t="s">
        <v>19</v>
      </c>
      <c r="E15" s="15">
        <v>2.2000000000000002</v>
      </c>
    </row>
    <row r="16" spans="1:6" ht="15.75" x14ac:dyDescent="0.25">
      <c r="A16" s="11">
        <f t="shared" si="0"/>
        <v>5</v>
      </c>
      <c r="B16" s="16" t="s">
        <v>20</v>
      </c>
      <c r="C16" s="20" t="s">
        <v>17</v>
      </c>
      <c r="D16" s="14" t="s">
        <v>21</v>
      </c>
      <c r="E16" s="15">
        <v>3.6</v>
      </c>
    </row>
    <row r="17" spans="1:16" ht="15.75" x14ac:dyDescent="0.25">
      <c r="A17" s="11">
        <f t="shared" si="0"/>
        <v>6</v>
      </c>
      <c r="B17" s="16" t="s">
        <v>22</v>
      </c>
      <c r="C17" s="13" t="s">
        <v>23</v>
      </c>
      <c r="D17" s="14" t="s">
        <v>13</v>
      </c>
      <c r="E17" s="15">
        <v>2.2000000000000002</v>
      </c>
    </row>
    <row r="18" spans="1:16" ht="15.75" x14ac:dyDescent="0.25">
      <c r="A18" s="11">
        <f t="shared" si="0"/>
        <v>7</v>
      </c>
      <c r="B18" s="21" t="s">
        <v>24</v>
      </c>
      <c r="C18" s="13" t="s">
        <v>12</v>
      </c>
      <c r="D18" s="22" t="s">
        <v>25</v>
      </c>
      <c r="E18" s="15">
        <v>2.9</v>
      </c>
    </row>
    <row r="19" spans="1:16" ht="15.75" x14ac:dyDescent="0.25">
      <c r="A19" s="11">
        <f t="shared" si="0"/>
        <v>8</v>
      </c>
      <c r="B19" s="16" t="s">
        <v>24</v>
      </c>
      <c r="C19" s="13" t="s">
        <v>23</v>
      </c>
      <c r="D19" s="14" t="s">
        <v>13</v>
      </c>
      <c r="E19" s="15">
        <v>1.7</v>
      </c>
    </row>
    <row r="20" spans="1:16" ht="15.75" x14ac:dyDescent="0.25">
      <c r="A20" s="11">
        <f t="shared" si="0"/>
        <v>9</v>
      </c>
      <c r="B20" s="16" t="s">
        <v>26</v>
      </c>
      <c r="C20" s="13" t="s">
        <v>17</v>
      </c>
      <c r="D20" s="14" t="s">
        <v>27</v>
      </c>
      <c r="E20" s="15">
        <v>2.8</v>
      </c>
    </row>
    <row r="21" spans="1:16" ht="15.75" x14ac:dyDescent="0.25">
      <c r="A21" s="11">
        <f t="shared" si="0"/>
        <v>10</v>
      </c>
      <c r="B21" s="16" t="s">
        <v>29</v>
      </c>
      <c r="C21" s="20" t="s">
        <v>30</v>
      </c>
      <c r="D21" s="14" t="s">
        <v>31</v>
      </c>
      <c r="E21" s="15">
        <v>3.9</v>
      </c>
      <c r="O21">
        <f>'[1]9.08.20-ЗКС'!E21</f>
        <v>2.6</v>
      </c>
      <c r="P21">
        <f>E21/O21</f>
        <v>1.5</v>
      </c>
    </row>
    <row r="22" spans="1:16" ht="15.75" x14ac:dyDescent="0.25">
      <c r="A22" s="11">
        <f t="shared" si="0"/>
        <v>11</v>
      </c>
      <c r="B22" s="21" t="s">
        <v>32</v>
      </c>
      <c r="C22" s="13" t="s">
        <v>23</v>
      </c>
      <c r="D22" s="14" t="s">
        <v>28</v>
      </c>
      <c r="E22" s="15">
        <v>2.2000000000000002</v>
      </c>
    </row>
    <row r="23" spans="1:16" ht="15.75" x14ac:dyDescent="0.25">
      <c r="A23" s="11">
        <f t="shared" si="0"/>
        <v>12</v>
      </c>
      <c r="B23" s="21" t="s">
        <v>33</v>
      </c>
      <c r="C23" s="13" t="s">
        <v>12</v>
      </c>
      <c r="D23" s="14" t="s">
        <v>34</v>
      </c>
      <c r="E23" s="15">
        <v>3.4</v>
      </c>
    </row>
    <row r="24" spans="1:16" ht="15.75" x14ac:dyDescent="0.25">
      <c r="A24" s="11">
        <f t="shared" si="0"/>
        <v>13</v>
      </c>
      <c r="B24" s="21" t="s">
        <v>33</v>
      </c>
      <c r="C24" s="13" t="s">
        <v>23</v>
      </c>
      <c r="D24" s="14" t="s">
        <v>28</v>
      </c>
      <c r="E24" s="15">
        <v>2.9</v>
      </c>
    </row>
    <row r="25" spans="1:16" ht="15.75" x14ac:dyDescent="0.25">
      <c r="A25" s="11">
        <f t="shared" si="0"/>
        <v>14</v>
      </c>
      <c r="B25" s="21" t="s">
        <v>35</v>
      </c>
      <c r="C25" s="13" t="s">
        <v>23</v>
      </c>
      <c r="D25" s="14" t="s">
        <v>28</v>
      </c>
      <c r="E25" s="15">
        <v>2.9</v>
      </c>
    </row>
    <row r="26" spans="1:16" ht="15.75" x14ac:dyDescent="0.25">
      <c r="A26" s="11">
        <f t="shared" si="0"/>
        <v>15</v>
      </c>
      <c r="B26" s="23" t="s">
        <v>36</v>
      </c>
      <c r="C26" s="13" t="s">
        <v>37</v>
      </c>
      <c r="D26" s="14" t="s">
        <v>28</v>
      </c>
      <c r="E26" s="15">
        <v>3.4</v>
      </c>
    </row>
    <row r="27" spans="1:16" ht="15.75" x14ac:dyDescent="0.25">
      <c r="A27" s="11">
        <f t="shared" si="0"/>
        <v>16</v>
      </c>
      <c r="B27" s="16" t="s">
        <v>38</v>
      </c>
      <c r="C27" s="13" t="s">
        <v>12</v>
      </c>
      <c r="D27" s="14" t="s">
        <v>13</v>
      </c>
      <c r="E27" s="15">
        <v>5.2</v>
      </c>
    </row>
    <row r="28" spans="1:16" ht="15.75" x14ac:dyDescent="0.25">
      <c r="A28" s="11">
        <f t="shared" si="0"/>
        <v>17</v>
      </c>
      <c r="B28" s="16" t="s">
        <v>39</v>
      </c>
      <c r="C28" s="13" t="s">
        <v>30</v>
      </c>
      <c r="D28" s="14" t="s">
        <v>21</v>
      </c>
      <c r="E28" s="15">
        <v>4.0999999999999996</v>
      </c>
    </row>
    <row r="29" spans="1:16" ht="15.75" x14ac:dyDescent="0.25">
      <c r="A29" s="11">
        <f t="shared" si="0"/>
        <v>18</v>
      </c>
      <c r="B29" s="16" t="s">
        <v>39</v>
      </c>
      <c r="C29" s="13" t="s">
        <v>40</v>
      </c>
      <c r="D29" s="14" t="s">
        <v>25</v>
      </c>
      <c r="E29" s="15">
        <v>5.9</v>
      </c>
    </row>
    <row r="30" spans="1:16" ht="15.75" x14ac:dyDescent="0.25">
      <c r="A30" s="11">
        <f t="shared" si="0"/>
        <v>19</v>
      </c>
      <c r="B30" s="16" t="s">
        <v>39</v>
      </c>
      <c r="C30" s="13" t="s">
        <v>41</v>
      </c>
      <c r="D30" s="14" t="s">
        <v>42</v>
      </c>
      <c r="E30" s="15">
        <v>8.6999999999999993</v>
      </c>
    </row>
    <row r="31" spans="1:16" ht="15.75" x14ac:dyDescent="0.25">
      <c r="A31" s="11">
        <f t="shared" si="0"/>
        <v>20</v>
      </c>
      <c r="B31" s="16" t="s">
        <v>39</v>
      </c>
      <c r="C31" s="13" t="s">
        <v>43</v>
      </c>
      <c r="D31" s="14" t="s">
        <v>44</v>
      </c>
      <c r="E31" s="15">
        <v>11.7</v>
      </c>
    </row>
    <row r="32" spans="1:16" ht="15.75" x14ac:dyDescent="0.25">
      <c r="A32" s="11">
        <f t="shared" si="0"/>
        <v>21</v>
      </c>
      <c r="B32" s="16" t="s">
        <v>45</v>
      </c>
      <c r="C32" s="13" t="s">
        <v>23</v>
      </c>
      <c r="D32" s="14" t="s">
        <v>28</v>
      </c>
      <c r="E32" s="15">
        <v>1.7</v>
      </c>
    </row>
    <row r="33" spans="1:5" ht="15.75" x14ac:dyDescent="0.25">
      <c r="A33" s="11">
        <f t="shared" si="0"/>
        <v>22</v>
      </c>
      <c r="B33" s="16" t="s">
        <v>46</v>
      </c>
      <c r="C33" s="13" t="s">
        <v>17</v>
      </c>
      <c r="D33" s="14" t="s">
        <v>47</v>
      </c>
      <c r="E33" s="15">
        <v>5.5</v>
      </c>
    </row>
    <row r="34" spans="1:5" ht="15.75" x14ac:dyDescent="0.25">
      <c r="A34" s="11">
        <f t="shared" si="0"/>
        <v>23</v>
      </c>
      <c r="B34" s="16" t="s">
        <v>48</v>
      </c>
      <c r="C34" s="13" t="s">
        <v>23</v>
      </c>
      <c r="D34" s="14" t="s">
        <v>28</v>
      </c>
      <c r="E34" s="15">
        <v>2.2000000000000002</v>
      </c>
    </row>
    <row r="35" spans="1:5" ht="15.75" x14ac:dyDescent="0.25">
      <c r="A35" s="11">
        <f t="shared" si="0"/>
        <v>24</v>
      </c>
      <c r="B35" s="16" t="s">
        <v>49</v>
      </c>
      <c r="C35" s="13" t="s">
        <v>23</v>
      </c>
      <c r="D35" s="14" t="s">
        <v>28</v>
      </c>
      <c r="E35" s="15">
        <v>2.9</v>
      </c>
    </row>
    <row r="36" spans="1:5" ht="15.75" x14ac:dyDescent="0.25">
      <c r="A36" s="11">
        <f t="shared" si="0"/>
        <v>25</v>
      </c>
      <c r="B36" s="23" t="s">
        <v>50</v>
      </c>
      <c r="C36" s="13" t="s">
        <v>37</v>
      </c>
      <c r="D36" s="14" t="s">
        <v>51</v>
      </c>
      <c r="E36" s="15">
        <v>2.9</v>
      </c>
    </row>
    <row r="37" spans="1:5" ht="15.75" x14ac:dyDescent="0.25">
      <c r="A37" s="11">
        <f t="shared" si="0"/>
        <v>26</v>
      </c>
      <c r="B37" s="23" t="s">
        <v>52</v>
      </c>
      <c r="C37" s="13" t="s">
        <v>37</v>
      </c>
      <c r="D37" s="14" t="s">
        <v>53</v>
      </c>
      <c r="E37" s="15">
        <v>2.9</v>
      </c>
    </row>
    <row r="38" spans="1:5" ht="15.75" x14ac:dyDescent="0.25">
      <c r="A38" s="11">
        <f t="shared" si="0"/>
        <v>27</v>
      </c>
      <c r="B38" s="23" t="s">
        <v>54</v>
      </c>
      <c r="C38" s="13" t="s">
        <v>17</v>
      </c>
      <c r="D38" s="14" t="s">
        <v>28</v>
      </c>
      <c r="E38" s="15">
        <v>2.9</v>
      </c>
    </row>
    <row r="39" spans="1:5" ht="15.75" x14ac:dyDescent="0.25">
      <c r="A39" s="11">
        <f t="shared" si="0"/>
        <v>28</v>
      </c>
      <c r="B39" s="23" t="s">
        <v>55</v>
      </c>
      <c r="C39" s="13" t="s">
        <v>12</v>
      </c>
      <c r="D39" s="14" t="s">
        <v>28</v>
      </c>
      <c r="E39" s="15">
        <v>2.9</v>
      </c>
    </row>
    <row r="40" spans="1:5" ht="15.75" x14ac:dyDescent="0.25">
      <c r="A40" s="11">
        <f t="shared" si="0"/>
        <v>29</v>
      </c>
      <c r="B40" s="16" t="s">
        <v>56</v>
      </c>
      <c r="C40" s="13" t="s">
        <v>23</v>
      </c>
      <c r="D40" s="14" t="s">
        <v>28</v>
      </c>
      <c r="E40" s="15">
        <v>2.9</v>
      </c>
    </row>
    <row r="41" spans="1:5" ht="15.75" x14ac:dyDescent="0.25">
      <c r="A41" s="11">
        <f t="shared" si="0"/>
        <v>30</v>
      </c>
      <c r="B41" s="21" t="s">
        <v>57</v>
      </c>
      <c r="C41" s="13" t="s">
        <v>12</v>
      </c>
      <c r="D41" s="22" t="s">
        <v>25</v>
      </c>
      <c r="E41" s="15">
        <v>4.5999999999999996</v>
      </c>
    </row>
    <row r="42" spans="1:5" ht="15.75" x14ac:dyDescent="0.25">
      <c r="A42" s="11">
        <f t="shared" si="0"/>
        <v>31</v>
      </c>
      <c r="B42" s="21" t="s">
        <v>140</v>
      </c>
      <c r="C42" s="13" t="s">
        <v>37</v>
      </c>
      <c r="D42" s="22" t="s">
        <v>276</v>
      </c>
      <c r="E42" s="15">
        <v>4.2</v>
      </c>
    </row>
    <row r="43" spans="1:5" ht="15.75" x14ac:dyDescent="0.25">
      <c r="A43" s="11">
        <f t="shared" si="0"/>
        <v>32</v>
      </c>
      <c r="B43" s="21" t="s">
        <v>58</v>
      </c>
      <c r="C43" s="13" t="s">
        <v>12</v>
      </c>
      <c r="D43" s="22" t="s">
        <v>59</v>
      </c>
      <c r="E43" s="15">
        <v>2.9</v>
      </c>
    </row>
    <row r="44" spans="1:5" ht="15.75" x14ac:dyDescent="0.25">
      <c r="A44" s="11">
        <f t="shared" si="0"/>
        <v>33</v>
      </c>
      <c r="B44" s="23" t="s">
        <v>60</v>
      </c>
      <c r="C44" s="13">
        <v>2</v>
      </c>
      <c r="D44" s="22" t="s">
        <v>13</v>
      </c>
      <c r="E44" s="15">
        <v>4.0999999999999996</v>
      </c>
    </row>
    <row r="45" spans="1:5" ht="15" customHeight="1" x14ac:dyDescent="0.25">
      <c r="A45" s="11">
        <f t="shared" si="0"/>
        <v>34</v>
      </c>
      <c r="B45" s="24" t="s">
        <v>61</v>
      </c>
      <c r="C45" s="20" t="s">
        <v>17</v>
      </c>
      <c r="D45" s="14" t="s">
        <v>62</v>
      </c>
      <c r="E45" s="15">
        <v>4.5999999999999996</v>
      </c>
    </row>
    <row r="46" spans="1:5" ht="15.75" x14ac:dyDescent="0.25">
      <c r="A46" s="11">
        <f t="shared" si="0"/>
        <v>35</v>
      </c>
      <c r="B46" s="23" t="s">
        <v>63</v>
      </c>
      <c r="C46" s="13" t="s">
        <v>23</v>
      </c>
      <c r="D46" s="14" t="s">
        <v>28</v>
      </c>
      <c r="E46" s="15">
        <v>4.0999999999999996</v>
      </c>
    </row>
    <row r="47" spans="1:5" ht="15.75" x14ac:dyDescent="0.25">
      <c r="A47" s="11">
        <f t="shared" si="0"/>
        <v>36</v>
      </c>
      <c r="B47" s="23" t="s">
        <v>148</v>
      </c>
      <c r="C47" s="13" t="s">
        <v>37</v>
      </c>
      <c r="D47" s="14">
        <v>0.7</v>
      </c>
      <c r="E47" s="15">
        <v>4.2</v>
      </c>
    </row>
    <row r="48" spans="1:5" ht="15.75" x14ac:dyDescent="0.25">
      <c r="A48" s="11">
        <f t="shared" si="0"/>
        <v>37</v>
      </c>
      <c r="B48" s="23" t="s">
        <v>152</v>
      </c>
      <c r="C48" s="13" t="s">
        <v>37</v>
      </c>
      <c r="D48" s="14">
        <v>0.7</v>
      </c>
      <c r="E48" s="15">
        <v>4.2</v>
      </c>
    </row>
    <row r="49" spans="1:5" ht="15.75" x14ac:dyDescent="0.25">
      <c r="A49" s="11">
        <f t="shared" si="0"/>
        <v>38</v>
      </c>
      <c r="B49" s="23" t="s">
        <v>64</v>
      </c>
      <c r="C49" s="13" t="s">
        <v>23</v>
      </c>
      <c r="D49" s="14" t="s">
        <v>28</v>
      </c>
      <c r="E49" s="15">
        <v>2.2000000000000002</v>
      </c>
    </row>
    <row r="50" spans="1:5" ht="15.75" x14ac:dyDescent="0.25">
      <c r="A50" s="11">
        <f t="shared" si="0"/>
        <v>39</v>
      </c>
      <c r="B50" s="21" t="s">
        <v>65</v>
      </c>
      <c r="C50" s="13" t="s">
        <v>23</v>
      </c>
      <c r="D50" s="14" t="s">
        <v>28</v>
      </c>
      <c r="E50" s="15">
        <v>3.4</v>
      </c>
    </row>
    <row r="51" spans="1:5" ht="15.75" x14ac:dyDescent="0.25">
      <c r="A51" s="11">
        <f t="shared" si="0"/>
        <v>40</v>
      </c>
      <c r="B51" s="21" t="s">
        <v>66</v>
      </c>
      <c r="C51" s="13" t="s">
        <v>12</v>
      </c>
      <c r="D51" s="22" t="s">
        <v>67</v>
      </c>
      <c r="E51" s="15">
        <v>3.4</v>
      </c>
    </row>
    <row r="52" spans="1:5" ht="15.75" x14ac:dyDescent="0.25">
      <c r="A52" s="11">
        <f t="shared" si="0"/>
        <v>41</v>
      </c>
      <c r="B52" s="21" t="s">
        <v>68</v>
      </c>
      <c r="C52" s="13" t="s">
        <v>69</v>
      </c>
      <c r="D52" s="22" t="s">
        <v>13</v>
      </c>
      <c r="E52" s="15">
        <v>2.9</v>
      </c>
    </row>
    <row r="53" spans="1:5" ht="15.75" x14ac:dyDescent="0.25">
      <c r="A53" s="11">
        <f t="shared" si="0"/>
        <v>42</v>
      </c>
      <c r="B53" s="16" t="s">
        <v>70</v>
      </c>
      <c r="C53" s="13" t="s">
        <v>12</v>
      </c>
      <c r="D53" s="22" t="s">
        <v>13</v>
      </c>
      <c r="E53" s="15">
        <v>4.5999999999999996</v>
      </c>
    </row>
    <row r="54" spans="1:5" ht="15.75" x14ac:dyDescent="0.25">
      <c r="A54" s="11">
        <f t="shared" si="0"/>
        <v>43</v>
      </c>
      <c r="B54" s="16" t="s">
        <v>71</v>
      </c>
      <c r="C54" s="20" t="s">
        <v>72</v>
      </c>
      <c r="D54" s="14" t="s">
        <v>73</v>
      </c>
      <c r="E54" s="15">
        <v>4.5999999999999996</v>
      </c>
    </row>
    <row r="55" spans="1:5" ht="15.75" x14ac:dyDescent="0.25">
      <c r="A55" s="11">
        <f t="shared" si="0"/>
        <v>44</v>
      </c>
      <c r="B55" s="16" t="s">
        <v>74</v>
      </c>
      <c r="C55" s="20" t="s">
        <v>75</v>
      </c>
      <c r="D55" s="14" t="s">
        <v>59</v>
      </c>
      <c r="E55" s="15">
        <v>5.5</v>
      </c>
    </row>
    <row r="56" spans="1:5" ht="15.75" x14ac:dyDescent="0.25">
      <c r="A56" s="11">
        <f t="shared" si="0"/>
        <v>45</v>
      </c>
      <c r="B56" s="16" t="s">
        <v>76</v>
      </c>
      <c r="C56" s="13" t="s">
        <v>23</v>
      </c>
      <c r="D56" s="14" t="s">
        <v>28</v>
      </c>
      <c r="E56" s="15">
        <v>3.4</v>
      </c>
    </row>
    <row r="57" spans="1:5" ht="15.75" x14ac:dyDescent="0.25">
      <c r="A57" s="11">
        <f t="shared" si="0"/>
        <v>46</v>
      </c>
      <c r="B57" s="16" t="s">
        <v>77</v>
      </c>
      <c r="C57" s="13" t="s">
        <v>23</v>
      </c>
      <c r="D57" s="14" t="s">
        <v>28</v>
      </c>
      <c r="E57" s="15">
        <v>4.0999999999999996</v>
      </c>
    </row>
    <row r="58" spans="1:5" ht="15.75" x14ac:dyDescent="0.25">
      <c r="A58" s="11">
        <f t="shared" si="0"/>
        <v>47</v>
      </c>
      <c r="B58" s="21" t="s">
        <v>78</v>
      </c>
      <c r="C58" s="13" t="s">
        <v>69</v>
      </c>
      <c r="D58" s="22" t="s">
        <v>13</v>
      </c>
      <c r="E58" s="15">
        <v>3.4</v>
      </c>
    </row>
    <row r="59" spans="1:5" ht="15.75" x14ac:dyDescent="0.25">
      <c r="A59" s="11">
        <f t="shared" si="0"/>
        <v>48</v>
      </c>
      <c r="B59" s="21" t="s">
        <v>79</v>
      </c>
      <c r="C59" s="13" t="s">
        <v>69</v>
      </c>
      <c r="D59" s="22" t="s">
        <v>13</v>
      </c>
      <c r="E59" s="15">
        <v>3.4</v>
      </c>
    </row>
    <row r="60" spans="1:5" ht="15.75" x14ac:dyDescent="0.25">
      <c r="A60" s="11">
        <f t="shared" si="0"/>
        <v>49</v>
      </c>
      <c r="B60" s="21" t="s">
        <v>79</v>
      </c>
      <c r="C60" s="13" t="s">
        <v>80</v>
      </c>
      <c r="D60" s="22" t="s">
        <v>13</v>
      </c>
      <c r="E60" s="15">
        <v>5</v>
      </c>
    </row>
    <row r="61" spans="1:5" ht="15.75" x14ac:dyDescent="0.25">
      <c r="A61" s="11">
        <f t="shared" si="0"/>
        <v>50</v>
      </c>
      <c r="B61" s="21" t="s">
        <v>81</v>
      </c>
      <c r="C61" s="13" t="s">
        <v>37</v>
      </c>
      <c r="D61" s="22" t="s">
        <v>82</v>
      </c>
      <c r="E61" s="15">
        <v>2.2000000000000002</v>
      </c>
    </row>
    <row r="62" spans="1:5" ht="15.75" x14ac:dyDescent="0.25">
      <c r="A62" s="11">
        <f t="shared" si="0"/>
        <v>51</v>
      </c>
      <c r="B62" s="21" t="s">
        <v>83</v>
      </c>
      <c r="C62" s="13" t="s">
        <v>69</v>
      </c>
      <c r="D62" s="22" t="s">
        <v>34</v>
      </c>
      <c r="E62" s="15">
        <v>2.9</v>
      </c>
    </row>
    <row r="63" spans="1:5" ht="15.75" x14ac:dyDescent="0.25">
      <c r="A63" s="11">
        <f t="shared" si="0"/>
        <v>52</v>
      </c>
      <c r="B63" s="23" t="s">
        <v>84</v>
      </c>
      <c r="C63" s="13" t="s">
        <v>37</v>
      </c>
      <c r="D63" s="14" t="s">
        <v>28</v>
      </c>
      <c r="E63" s="15">
        <v>2.9</v>
      </c>
    </row>
    <row r="64" spans="1:5" ht="15.75" x14ac:dyDescent="0.25">
      <c r="A64" s="11">
        <f t="shared" si="0"/>
        <v>53</v>
      </c>
      <c r="B64" s="23" t="s">
        <v>85</v>
      </c>
      <c r="C64" s="13" t="s">
        <v>37</v>
      </c>
      <c r="D64" s="14" t="s">
        <v>28</v>
      </c>
      <c r="E64" s="15">
        <v>2.9</v>
      </c>
    </row>
    <row r="65" spans="1:5" ht="15.75" x14ac:dyDescent="0.25">
      <c r="A65" s="11">
        <f t="shared" si="0"/>
        <v>54</v>
      </c>
      <c r="B65" s="23" t="s">
        <v>86</v>
      </c>
      <c r="C65" s="13" t="s">
        <v>37</v>
      </c>
      <c r="D65" s="14" t="s">
        <v>28</v>
      </c>
      <c r="E65" s="15">
        <v>3.4</v>
      </c>
    </row>
    <row r="66" spans="1:5" ht="15.75" x14ac:dyDescent="0.25">
      <c r="A66" s="11">
        <f t="shared" si="0"/>
        <v>55</v>
      </c>
      <c r="B66" s="21" t="s">
        <v>87</v>
      </c>
      <c r="C66" s="13" t="s">
        <v>23</v>
      </c>
      <c r="D66" s="14" t="s">
        <v>28</v>
      </c>
      <c r="E66" s="15">
        <v>1.7</v>
      </c>
    </row>
    <row r="67" spans="1:5" ht="15.75" x14ac:dyDescent="0.25">
      <c r="A67" s="11">
        <f t="shared" si="0"/>
        <v>56</v>
      </c>
      <c r="B67" s="21" t="s">
        <v>88</v>
      </c>
      <c r="C67" s="13" t="s">
        <v>23</v>
      </c>
      <c r="D67" s="14" t="s">
        <v>28</v>
      </c>
      <c r="E67" s="15">
        <v>1.7</v>
      </c>
    </row>
    <row r="68" spans="1:5" ht="15.75" x14ac:dyDescent="0.25">
      <c r="A68" s="11">
        <f t="shared" si="0"/>
        <v>57</v>
      </c>
      <c r="B68" s="16" t="s">
        <v>89</v>
      </c>
      <c r="C68" s="20" t="s">
        <v>12</v>
      </c>
      <c r="D68" s="14" t="s">
        <v>73</v>
      </c>
      <c r="E68" s="15">
        <v>5.2</v>
      </c>
    </row>
    <row r="69" spans="1:5" ht="15.75" x14ac:dyDescent="0.25">
      <c r="A69" s="11">
        <f t="shared" si="0"/>
        <v>58</v>
      </c>
      <c r="B69" s="16" t="s">
        <v>90</v>
      </c>
      <c r="C69" s="20" t="s">
        <v>12</v>
      </c>
      <c r="D69" s="14" t="s">
        <v>28</v>
      </c>
      <c r="E69" s="15">
        <v>5.9</v>
      </c>
    </row>
    <row r="70" spans="1:5" ht="15.75" x14ac:dyDescent="0.25">
      <c r="A70" s="11">
        <f t="shared" si="0"/>
        <v>59</v>
      </c>
      <c r="B70" s="16" t="s">
        <v>91</v>
      </c>
      <c r="C70" s="13" t="s">
        <v>23</v>
      </c>
      <c r="D70" s="14" t="s">
        <v>28</v>
      </c>
      <c r="E70" s="15">
        <v>2.2000000000000002</v>
      </c>
    </row>
    <row r="71" spans="1:5" ht="15.75" x14ac:dyDescent="0.25">
      <c r="A71" s="11">
        <f t="shared" si="0"/>
        <v>60</v>
      </c>
      <c r="B71" s="16" t="s">
        <v>92</v>
      </c>
      <c r="C71" s="25">
        <v>4</v>
      </c>
      <c r="D71" s="14" t="s">
        <v>34</v>
      </c>
      <c r="E71" s="15">
        <v>3.6</v>
      </c>
    </row>
    <row r="72" spans="1:5" ht="15.75" x14ac:dyDescent="0.25">
      <c r="A72" s="11">
        <f t="shared" si="0"/>
        <v>61</v>
      </c>
      <c r="B72" s="16" t="s">
        <v>93</v>
      </c>
      <c r="C72" s="25">
        <v>3</v>
      </c>
      <c r="D72" s="14" t="s">
        <v>34</v>
      </c>
      <c r="E72" s="15">
        <v>3.6</v>
      </c>
    </row>
    <row r="73" spans="1:5" ht="15.75" x14ac:dyDescent="0.25">
      <c r="A73" s="11">
        <f t="shared" si="0"/>
        <v>62</v>
      </c>
      <c r="B73" s="16" t="s">
        <v>94</v>
      </c>
      <c r="C73" s="26" t="s">
        <v>23</v>
      </c>
      <c r="D73" s="14" t="s">
        <v>28</v>
      </c>
      <c r="E73" s="15">
        <v>2.2000000000000002</v>
      </c>
    </row>
    <row r="74" spans="1:5" ht="15.75" x14ac:dyDescent="0.25">
      <c r="A74" s="11">
        <f t="shared" si="0"/>
        <v>63</v>
      </c>
      <c r="B74" s="16" t="s">
        <v>95</v>
      </c>
      <c r="C74" s="26" t="s">
        <v>23</v>
      </c>
      <c r="D74" s="14" t="s">
        <v>28</v>
      </c>
      <c r="E74" s="15">
        <v>2.2000000000000002</v>
      </c>
    </row>
    <row r="75" spans="1:5" ht="16.5" customHeight="1" x14ac:dyDescent="0.25">
      <c r="A75" s="11">
        <f t="shared" si="0"/>
        <v>64</v>
      </c>
      <c r="B75" s="16" t="s">
        <v>96</v>
      </c>
      <c r="C75" s="25" t="s">
        <v>12</v>
      </c>
      <c r="D75" s="14" t="s">
        <v>25</v>
      </c>
      <c r="E75" s="15">
        <v>3.4</v>
      </c>
    </row>
    <row r="76" spans="1:5" ht="15.75" x14ac:dyDescent="0.25">
      <c r="A76" s="11">
        <f t="shared" si="0"/>
        <v>65</v>
      </c>
      <c r="B76" s="16" t="s">
        <v>97</v>
      </c>
      <c r="C76" s="25" t="s">
        <v>30</v>
      </c>
      <c r="D76" s="14" t="s">
        <v>15</v>
      </c>
      <c r="E76" s="15">
        <v>5.9</v>
      </c>
    </row>
    <row r="77" spans="1:5" ht="15.75" x14ac:dyDescent="0.25">
      <c r="A77" s="11">
        <f t="shared" si="0"/>
        <v>66</v>
      </c>
      <c r="B77" s="16" t="s">
        <v>98</v>
      </c>
      <c r="C77" s="26" t="s">
        <v>23</v>
      </c>
      <c r="D77" s="14" t="s">
        <v>28</v>
      </c>
      <c r="E77" s="15">
        <v>1.7</v>
      </c>
    </row>
    <row r="78" spans="1:5" ht="15.75" x14ac:dyDescent="0.25">
      <c r="A78" s="11">
        <f t="shared" ref="A78:A90" si="1">A77+1</f>
        <v>67</v>
      </c>
      <c r="B78" s="21" t="s">
        <v>99</v>
      </c>
      <c r="C78" s="26" t="s">
        <v>23</v>
      </c>
      <c r="D78" s="14" t="s">
        <v>28</v>
      </c>
      <c r="E78" s="15">
        <v>2.9</v>
      </c>
    </row>
    <row r="79" spans="1:5" ht="15.75" x14ac:dyDescent="0.25">
      <c r="A79" s="11">
        <f t="shared" si="1"/>
        <v>68</v>
      </c>
      <c r="B79" s="23" t="s">
        <v>100</v>
      </c>
      <c r="C79" s="26" t="s">
        <v>101</v>
      </c>
      <c r="D79" s="14" t="s">
        <v>28</v>
      </c>
      <c r="E79" s="15">
        <v>4.5999999999999996</v>
      </c>
    </row>
    <row r="80" spans="1:5" ht="18" customHeight="1" x14ac:dyDescent="0.25">
      <c r="A80" s="11">
        <f t="shared" si="1"/>
        <v>69</v>
      </c>
      <c r="B80" s="24" t="s">
        <v>102</v>
      </c>
      <c r="C80" s="26" t="s">
        <v>101</v>
      </c>
      <c r="D80" s="14" t="s">
        <v>28</v>
      </c>
      <c r="E80" s="15">
        <v>4.5999999999999996</v>
      </c>
    </row>
    <row r="81" spans="1:5" ht="15" customHeight="1" x14ac:dyDescent="0.25">
      <c r="A81" s="11">
        <f t="shared" si="1"/>
        <v>70</v>
      </c>
      <c r="B81" s="23" t="s">
        <v>103</v>
      </c>
      <c r="C81" s="26" t="s">
        <v>101</v>
      </c>
      <c r="D81" s="14" t="s">
        <v>28</v>
      </c>
      <c r="E81" s="15">
        <v>4.5999999999999996</v>
      </c>
    </row>
    <row r="82" spans="1:5" ht="15.75" x14ac:dyDescent="0.25">
      <c r="A82" s="11">
        <f t="shared" si="1"/>
        <v>71</v>
      </c>
      <c r="B82" s="23" t="s">
        <v>104</v>
      </c>
      <c r="C82" s="26" t="s">
        <v>101</v>
      </c>
      <c r="D82" s="14" t="s">
        <v>28</v>
      </c>
      <c r="E82" s="15">
        <v>4.5999999999999996</v>
      </c>
    </row>
    <row r="83" spans="1:5" ht="15.75" x14ac:dyDescent="0.25">
      <c r="A83" s="11">
        <f t="shared" si="1"/>
        <v>72</v>
      </c>
      <c r="B83" s="23" t="s">
        <v>105</v>
      </c>
      <c r="C83" s="26" t="s">
        <v>101</v>
      </c>
      <c r="D83" s="14" t="s">
        <v>28</v>
      </c>
      <c r="E83" s="15">
        <v>5</v>
      </c>
    </row>
    <row r="84" spans="1:5" ht="15.75" x14ac:dyDescent="0.25">
      <c r="A84" s="11">
        <f t="shared" si="1"/>
        <v>73</v>
      </c>
      <c r="B84" s="23" t="s">
        <v>106</v>
      </c>
      <c r="C84" s="26" t="s">
        <v>101</v>
      </c>
      <c r="D84" s="14" t="s">
        <v>28</v>
      </c>
      <c r="E84" s="15">
        <v>4.5999999999999996</v>
      </c>
    </row>
    <row r="85" spans="1:5" ht="15.75" x14ac:dyDescent="0.25">
      <c r="A85" s="11">
        <f t="shared" si="1"/>
        <v>74</v>
      </c>
      <c r="B85" s="23" t="s">
        <v>107</v>
      </c>
      <c r="C85" s="26" t="s">
        <v>101</v>
      </c>
      <c r="D85" s="14" t="s">
        <v>28</v>
      </c>
      <c r="E85" s="15">
        <v>4.5999999999999996</v>
      </c>
    </row>
    <row r="86" spans="1:5" ht="15.75" x14ac:dyDescent="0.25">
      <c r="A86" s="11">
        <f t="shared" si="1"/>
        <v>75</v>
      </c>
      <c r="B86" s="23" t="s">
        <v>108</v>
      </c>
      <c r="C86" s="26" t="s">
        <v>109</v>
      </c>
      <c r="D86" s="14" t="s">
        <v>13</v>
      </c>
      <c r="E86" s="15">
        <v>4.5999999999999996</v>
      </c>
    </row>
    <row r="87" spans="1:5" ht="15.75" x14ac:dyDescent="0.25">
      <c r="A87" s="11">
        <f t="shared" si="1"/>
        <v>76</v>
      </c>
      <c r="B87" s="23" t="s">
        <v>110</v>
      </c>
      <c r="C87" s="26" t="s">
        <v>101</v>
      </c>
      <c r="D87" s="14" t="s">
        <v>28</v>
      </c>
      <c r="E87" s="15">
        <v>4.5999999999999996</v>
      </c>
    </row>
    <row r="88" spans="1:5" ht="15.75" x14ac:dyDescent="0.25">
      <c r="A88" s="11">
        <f t="shared" si="1"/>
        <v>77</v>
      </c>
      <c r="B88" s="27" t="s">
        <v>111</v>
      </c>
      <c r="C88" s="26" t="s">
        <v>112</v>
      </c>
      <c r="D88" s="14" t="s">
        <v>28</v>
      </c>
      <c r="E88" s="15">
        <v>2.9</v>
      </c>
    </row>
    <row r="89" spans="1:5" ht="15.75" x14ac:dyDescent="0.25">
      <c r="A89" s="11">
        <f t="shared" si="1"/>
        <v>78</v>
      </c>
      <c r="B89" s="23" t="s">
        <v>113</v>
      </c>
      <c r="C89" s="26" t="s">
        <v>101</v>
      </c>
      <c r="D89" s="22" t="s">
        <v>28</v>
      </c>
      <c r="E89" s="15">
        <v>3.4</v>
      </c>
    </row>
    <row r="90" spans="1:5" ht="15.75" x14ac:dyDescent="0.25">
      <c r="A90" s="11">
        <f t="shared" si="1"/>
        <v>79</v>
      </c>
      <c r="B90" s="23" t="s">
        <v>114</v>
      </c>
      <c r="C90" s="26" t="s">
        <v>37</v>
      </c>
      <c r="D90" s="22" t="s">
        <v>59</v>
      </c>
      <c r="E90" s="15">
        <v>2.9</v>
      </c>
    </row>
    <row r="91" spans="1:5" ht="15.75" x14ac:dyDescent="0.25">
      <c r="A91" s="28" t="s">
        <v>115</v>
      </c>
      <c r="B91" s="29"/>
      <c r="C91" s="29"/>
      <c r="D91" s="29"/>
    </row>
    <row r="92" spans="1:5" ht="15.75" x14ac:dyDescent="0.25">
      <c r="A92" s="30" t="s">
        <v>287</v>
      </c>
      <c r="B92" s="29"/>
      <c r="C92" s="29"/>
      <c r="D92" s="29"/>
    </row>
    <row r="93" spans="1:5" x14ac:dyDescent="0.25">
      <c r="A93" s="29"/>
      <c r="B93" s="57"/>
      <c r="C93" s="59"/>
      <c r="D93" s="59"/>
    </row>
    <row r="94" spans="1:5" x14ac:dyDescent="0.25">
      <c r="A94" s="31"/>
      <c r="B94" s="31"/>
      <c r="C94" s="31"/>
      <c r="D94" s="31"/>
    </row>
    <row r="95" spans="1:5" x14ac:dyDescent="0.25">
      <c r="A95" s="31"/>
      <c r="B95" s="31"/>
      <c r="C95" s="31"/>
      <c r="D95" s="31"/>
    </row>
    <row r="96" spans="1:5" ht="15.75" x14ac:dyDescent="0.25">
      <c r="A96" s="1"/>
      <c r="B96" s="1"/>
      <c r="C96" s="32"/>
      <c r="D96" s="32"/>
    </row>
    <row r="97" spans="1:4" ht="15.75" x14ac:dyDescent="0.25">
      <c r="A97" s="1"/>
      <c r="B97" s="1"/>
      <c r="C97" s="33"/>
      <c r="D97" s="33"/>
    </row>
    <row r="98" spans="1:4" ht="15.75" x14ac:dyDescent="0.25">
      <c r="A98" s="3"/>
      <c r="B98" s="3"/>
      <c r="C98" s="34"/>
      <c r="D98" s="34"/>
    </row>
    <row r="99" spans="1:4" ht="15.75" x14ac:dyDescent="0.25">
      <c r="A99" s="3"/>
      <c r="B99" s="3"/>
      <c r="C99" s="35"/>
      <c r="D99" s="35"/>
    </row>
    <row r="100" spans="1:4" ht="15.75" x14ac:dyDescent="0.25">
      <c r="A100" s="3"/>
      <c r="B100" s="3"/>
      <c r="C100" s="3"/>
      <c r="D100" s="36"/>
    </row>
  </sheetData>
  <mergeCells count="5">
    <mergeCell ref="A6:D6"/>
    <mergeCell ref="A7:D7"/>
    <mergeCell ref="A8:D8"/>
    <mergeCell ref="A9:D9"/>
    <mergeCell ref="C93:D93"/>
  </mergeCells>
  <hyperlinks>
    <hyperlink ref="B14" r:id="rId1" display="http://www.glav-dacha.ru/sorta-barbarisa-tunberg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0"/>
  <sheetViews>
    <sheetView workbookViewId="0">
      <selection activeCell="B19" sqref="B19"/>
    </sheetView>
  </sheetViews>
  <sheetFormatPr defaultRowHeight="12.75" x14ac:dyDescent="0.2"/>
  <cols>
    <col min="1" max="1" width="8.5703125" style="29" customWidth="1"/>
    <col min="2" max="2" width="35.5703125" style="29" customWidth="1"/>
    <col min="3" max="3" width="10.140625" style="29" customWidth="1"/>
    <col min="4" max="4" width="12" style="29" customWidth="1"/>
    <col min="5" max="5" width="18.28515625" style="6" customWidth="1"/>
    <col min="6" max="6" width="9" style="6" customWidth="1"/>
    <col min="7" max="7" width="22.28515625" style="6" customWidth="1"/>
    <col min="8" max="9" width="8.85546875" style="6" customWidth="1"/>
    <col min="10" max="10" width="6.28515625" style="6" customWidth="1"/>
    <col min="11" max="256" width="9.140625" style="6"/>
    <col min="257" max="257" width="8.5703125" style="6" customWidth="1"/>
    <col min="258" max="258" width="35.5703125" style="6" customWidth="1"/>
    <col min="259" max="259" width="10.140625" style="6" customWidth="1"/>
    <col min="260" max="260" width="12" style="6" customWidth="1"/>
    <col min="261" max="261" width="18.28515625" style="6" customWidth="1"/>
    <col min="262" max="262" width="9" style="6" customWidth="1"/>
    <col min="263" max="263" width="22.28515625" style="6" customWidth="1"/>
    <col min="264" max="265" width="8.85546875" style="6" customWidth="1"/>
    <col min="266" max="266" width="6.28515625" style="6" customWidth="1"/>
    <col min="267" max="512" width="9.140625" style="6"/>
    <col min="513" max="513" width="8.5703125" style="6" customWidth="1"/>
    <col min="514" max="514" width="35.5703125" style="6" customWidth="1"/>
    <col min="515" max="515" width="10.140625" style="6" customWidth="1"/>
    <col min="516" max="516" width="12" style="6" customWidth="1"/>
    <col min="517" max="517" width="18.28515625" style="6" customWidth="1"/>
    <col min="518" max="518" width="9" style="6" customWidth="1"/>
    <col min="519" max="519" width="22.28515625" style="6" customWidth="1"/>
    <col min="520" max="521" width="8.85546875" style="6" customWidth="1"/>
    <col min="522" max="522" width="6.28515625" style="6" customWidth="1"/>
    <col min="523" max="768" width="9.140625" style="6"/>
    <col min="769" max="769" width="8.5703125" style="6" customWidth="1"/>
    <col min="770" max="770" width="35.5703125" style="6" customWidth="1"/>
    <col min="771" max="771" width="10.140625" style="6" customWidth="1"/>
    <col min="772" max="772" width="12" style="6" customWidth="1"/>
    <col min="773" max="773" width="18.28515625" style="6" customWidth="1"/>
    <col min="774" max="774" width="9" style="6" customWidth="1"/>
    <col min="775" max="775" width="22.28515625" style="6" customWidth="1"/>
    <col min="776" max="777" width="8.85546875" style="6" customWidth="1"/>
    <col min="778" max="778" width="6.28515625" style="6" customWidth="1"/>
    <col min="779" max="1024" width="9.140625" style="6"/>
    <col min="1025" max="1025" width="8.5703125" style="6" customWidth="1"/>
    <col min="1026" max="1026" width="35.5703125" style="6" customWidth="1"/>
    <col min="1027" max="1027" width="10.140625" style="6" customWidth="1"/>
    <col min="1028" max="1028" width="12" style="6" customWidth="1"/>
    <col min="1029" max="1029" width="18.28515625" style="6" customWidth="1"/>
    <col min="1030" max="1030" width="9" style="6" customWidth="1"/>
    <col min="1031" max="1031" width="22.28515625" style="6" customWidth="1"/>
    <col min="1032" max="1033" width="8.85546875" style="6" customWidth="1"/>
    <col min="1034" max="1034" width="6.28515625" style="6" customWidth="1"/>
    <col min="1035" max="1280" width="9.140625" style="6"/>
    <col min="1281" max="1281" width="8.5703125" style="6" customWidth="1"/>
    <col min="1282" max="1282" width="35.5703125" style="6" customWidth="1"/>
    <col min="1283" max="1283" width="10.140625" style="6" customWidth="1"/>
    <col min="1284" max="1284" width="12" style="6" customWidth="1"/>
    <col min="1285" max="1285" width="18.28515625" style="6" customWidth="1"/>
    <col min="1286" max="1286" width="9" style="6" customWidth="1"/>
    <col min="1287" max="1287" width="22.28515625" style="6" customWidth="1"/>
    <col min="1288" max="1289" width="8.85546875" style="6" customWidth="1"/>
    <col min="1290" max="1290" width="6.28515625" style="6" customWidth="1"/>
    <col min="1291" max="1536" width="9.140625" style="6"/>
    <col min="1537" max="1537" width="8.5703125" style="6" customWidth="1"/>
    <col min="1538" max="1538" width="35.5703125" style="6" customWidth="1"/>
    <col min="1539" max="1539" width="10.140625" style="6" customWidth="1"/>
    <col min="1540" max="1540" width="12" style="6" customWidth="1"/>
    <col min="1541" max="1541" width="18.28515625" style="6" customWidth="1"/>
    <col min="1542" max="1542" width="9" style="6" customWidth="1"/>
    <col min="1543" max="1543" width="22.28515625" style="6" customWidth="1"/>
    <col min="1544" max="1545" width="8.85546875" style="6" customWidth="1"/>
    <col min="1546" max="1546" width="6.28515625" style="6" customWidth="1"/>
    <col min="1547" max="1792" width="9.140625" style="6"/>
    <col min="1793" max="1793" width="8.5703125" style="6" customWidth="1"/>
    <col min="1794" max="1794" width="35.5703125" style="6" customWidth="1"/>
    <col min="1795" max="1795" width="10.140625" style="6" customWidth="1"/>
    <col min="1796" max="1796" width="12" style="6" customWidth="1"/>
    <col min="1797" max="1797" width="18.28515625" style="6" customWidth="1"/>
    <col min="1798" max="1798" width="9" style="6" customWidth="1"/>
    <col min="1799" max="1799" width="22.28515625" style="6" customWidth="1"/>
    <col min="1800" max="1801" width="8.85546875" style="6" customWidth="1"/>
    <col min="1802" max="1802" width="6.28515625" style="6" customWidth="1"/>
    <col min="1803" max="2048" width="9.140625" style="6"/>
    <col min="2049" max="2049" width="8.5703125" style="6" customWidth="1"/>
    <col min="2050" max="2050" width="35.5703125" style="6" customWidth="1"/>
    <col min="2051" max="2051" width="10.140625" style="6" customWidth="1"/>
    <col min="2052" max="2052" width="12" style="6" customWidth="1"/>
    <col min="2053" max="2053" width="18.28515625" style="6" customWidth="1"/>
    <col min="2054" max="2054" width="9" style="6" customWidth="1"/>
    <col min="2055" max="2055" width="22.28515625" style="6" customWidth="1"/>
    <col min="2056" max="2057" width="8.85546875" style="6" customWidth="1"/>
    <col min="2058" max="2058" width="6.28515625" style="6" customWidth="1"/>
    <col min="2059" max="2304" width="9.140625" style="6"/>
    <col min="2305" max="2305" width="8.5703125" style="6" customWidth="1"/>
    <col min="2306" max="2306" width="35.5703125" style="6" customWidth="1"/>
    <col min="2307" max="2307" width="10.140625" style="6" customWidth="1"/>
    <col min="2308" max="2308" width="12" style="6" customWidth="1"/>
    <col min="2309" max="2309" width="18.28515625" style="6" customWidth="1"/>
    <col min="2310" max="2310" width="9" style="6" customWidth="1"/>
    <col min="2311" max="2311" width="22.28515625" style="6" customWidth="1"/>
    <col min="2312" max="2313" width="8.85546875" style="6" customWidth="1"/>
    <col min="2314" max="2314" width="6.28515625" style="6" customWidth="1"/>
    <col min="2315" max="2560" width="9.140625" style="6"/>
    <col min="2561" max="2561" width="8.5703125" style="6" customWidth="1"/>
    <col min="2562" max="2562" width="35.5703125" style="6" customWidth="1"/>
    <col min="2563" max="2563" width="10.140625" style="6" customWidth="1"/>
    <col min="2564" max="2564" width="12" style="6" customWidth="1"/>
    <col min="2565" max="2565" width="18.28515625" style="6" customWidth="1"/>
    <col min="2566" max="2566" width="9" style="6" customWidth="1"/>
    <col min="2567" max="2567" width="22.28515625" style="6" customWidth="1"/>
    <col min="2568" max="2569" width="8.85546875" style="6" customWidth="1"/>
    <col min="2570" max="2570" width="6.28515625" style="6" customWidth="1"/>
    <col min="2571" max="2816" width="9.140625" style="6"/>
    <col min="2817" max="2817" width="8.5703125" style="6" customWidth="1"/>
    <col min="2818" max="2818" width="35.5703125" style="6" customWidth="1"/>
    <col min="2819" max="2819" width="10.140625" style="6" customWidth="1"/>
    <col min="2820" max="2820" width="12" style="6" customWidth="1"/>
    <col min="2821" max="2821" width="18.28515625" style="6" customWidth="1"/>
    <col min="2822" max="2822" width="9" style="6" customWidth="1"/>
    <col min="2823" max="2823" width="22.28515625" style="6" customWidth="1"/>
    <col min="2824" max="2825" width="8.85546875" style="6" customWidth="1"/>
    <col min="2826" max="2826" width="6.28515625" style="6" customWidth="1"/>
    <col min="2827" max="3072" width="9.140625" style="6"/>
    <col min="3073" max="3073" width="8.5703125" style="6" customWidth="1"/>
    <col min="3074" max="3074" width="35.5703125" style="6" customWidth="1"/>
    <col min="3075" max="3075" width="10.140625" style="6" customWidth="1"/>
    <col min="3076" max="3076" width="12" style="6" customWidth="1"/>
    <col min="3077" max="3077" width="18.28515625" style="6" customWidth="1"/>
    <col min="3078" max="3078" width="9" style="6" customWidth="1"/>
    <col min="3079" max="3079" width="22.28515625" style="6" customWidth="1"/>
    <col min="3080" max="3081" width="8.85546875" style="6" customWidth="1"/>
    <col min="3082" max="3082" width="6.28515625" style="6" customWidth="1"/>
    <col min="3083" max="3328" width="9.140625" style="6"/>
    <col min="3329" max="3329" width="8.5703125" style="6" customWidth="1"/>
    <col min="3330" max="3330" width="35.5703125" style="6" customWidth="1"/>
    <col min="3331" max="3331" width="10.140625" style="6" customWidth="1"/>
    <col min="3332" max="3332" width="12" style="6" customWidth="1"/>
    <col min="3333" max="3333" width="18.28515625" style="6" customWidth="1"/>
    <col min="3334" max="3334" width="9" style="6" customWidth="1"/>
    <col min="3335" max="3335" width="22.28515625" style="6" customWidth="1"/>
    <col min="3336" max="3337" width="8.85546875" style="6" customWidth="1"/>
    <col min="3338" max="3338" width="6.28515625" style="6" customWidth="1"/>
    <col min="3339" max="3584" width="9.140625" style="6"/>
    <col min="3585" max="3585" width="8.5703125" style="6" customWidth="1"/>
    <col min="3586" max="3586" width="35.5703125" style="6" customWidth="1"/>
    <col min="3587" max="3587" width="10.140625" style="6" customWidth="1"/>
    <col min="3588" max="3588" width="12" style="6" customWidth="1"/>
    <col min="3589" max="3589" width="18.28515625" style="6" customWidth="1"/>
    <col min="3590" max="3590" width="9" style="6" customWidth="1"/>
    <col min="3591" max="3591" width="22.28515625" style="6" customWidth="1"/>
    <col min="3592" max="3593" width="8.85546875" style="6" customWidth="1"/>
    <col min="3594" max="3594" width="6.28515625" style="6" customWidth="1"/>
    <col min="3595" max="3840" width="9.140625" style="6"/>
    <col min="3841" max="3841" width="8.5703125" style="6" customWidth="1"/>
    <col min="3842" max="3842" width="35.5703125" style="6" customWidth="1"/>
    <col min="3843" max="3843" width="10.140625" style="6" customWidth="1"/>
    <col min="3844" max="3844" width="12" style="6" customWidth="1"/>
    <col min="3845" max="3845" width="18.28515625" style="6" customWidth="1"/>
    <col min="3846" max="3846" width="9" style="6" customWidth="1"/>
    <col min="3847" max="3847" width="22.28515625" style="6" customWidth="1"/>
    <col min="3848" max="3849" width="8.85546875" style="6" customWidth="1"/>
    <col min="3850" max="3850" width="6.28515625" style="6" customWidth="1"/>
    <col min="3851" max="4096" width="9.140625" style="6"/>
    <col min="4097" max="4097" width="8.5703125" style="6" customWidth="1"/>
    <col min="4098" max="4098" width="35.5703125" style="6" customWidth="1"/>
    <col min="4099" max="4099" width="10.140625" style="6" customWidth="1"/>
    <col min="4100" max="4100" width="12" style="6" customWidth="1"/>
    <col min="4101" max="4101" width="18.28515625" style="6" customWidth="1"/>
    <col min="4102" max="4102" width="9" style="6" customWidth="1"/>
    <col min="4103" max="4103" width="22.28515625" style="6" customWidth="1"/>
    <col min="4104" max="4105" width="8.85546875" style="6" customWidth="1"/>
    <col min="4106" max="4106" width="6.28515625" style="6" customWidth="1"/>
    <col min="4107" max="4352" width="9.140625" style="6"/>
    <col min="4353" max="4353" width="8.5703125" style="6" customWidth="1"/>
    <col min="4354" max="4354" width="35.5703125" style="6" customWidth="1"/>
    <col min="4355" max="4355" width="10.140625" style="6" customWidth="1"/>
    <col min="4356" max="4356" width="12" style="6" customWidth="1"/>
    <col min="4357" max="4357" width="18.28515625" style="6" customWidth="1"/>
    <col min="4358" max="4358" width="9" style="6" customWidth="1"/>
    <col min="4359" max="4359" width="22.28515625" style="6" customWidth="1"/>
    <col min="4360" max="4361" width="8.85546875" style="6" customWidth="1"/>
    <col min="4362" max="4362" width="6.28515625" style="6" customWidth="1"/>
    <col min="4363" max="4608" width="9.140625" style="6"/>
    <col min="4609" max="4609" width="8.5703125" style="6" customWidth="1"/>
    <col min="4610" max="4610" width="35.5703125" style="6" customWidth="1"/>
    <col min="4611" max="4611" width="10.140625" style="6" customWidth="1"/>
    <col min="4612" max="4612" width="12" style="6" customWidth="1"/>
    <col min="4613" max="4613" width="18.28515625" style="6" customWidth="1"/>
    <col min="4614" max="4614" width="9" style="6" customWidth="1"/>
    <col min="4615" max="4615" width="22.28515625" style="6" customWidth="1"/>
    <col min="4616" max="4617" width="8.85546875" style="6" customWidth="1"/>
    <col min="4618" max="4618" width="6.28515625" style="6" customWidth="1"/>
    <col min="4619" max="4864" width="9.140625" style="6"/>
    <col min="4865" max="4865" width="8.5703125" style="6" customWidth="1"/>
    <col min="4866" max="4866" width="35.5703125" style="6" customWidth="1"/>
    <col min="4867" max="4867" width="10.140625" style="6" customWidth="1"/>
    <col min="4868" max="4868" width="12" style="6" customWidth="1"/>
    <col min="4869" max="4869" width="18.28515625" style="6" customWidth="1"/>
    <col min="4870" max="4870" width="9" style="6" customWidth="1"/>
    <col min="4871" max="4871" width="22.28515625" style="6" customWidth="1"/>
    <col min="4872" max="4873" width="8.85546875" style="6" customWidth="1"/>
    <col min="4874" max="4874" width="6.28515625" style="6" customWidth="1"/>
    <col min="4875" max="5120" width="9.140625" style="6"/>
    <col min="5121" max="5121" width="8.5703125" style="6" customWidth="1"/>
    <col min="5122" max="5122" width="35.5703125" style="6" customWidth="1"/>
    <col min="5123" max="5123" width="10.140625" style="6" customWidth="1"/>
    <col min="5124" max="5124" width="12" style="6" customWidth="1"/>
    <col min="5125" max="5125" width="18.28515625" style="6" customWidth="1"/>
    <col min="5126" max="5126" width="9" style="6" customWidth="1"/>
    <col min="5127" max="5127" width="22.28515625" style="6" customWidth="1"/>
    <col min="5128" max="5129" width="8.85546875" style="6" customWidth="1"/>
    <col min="5130" max="5130" width="6.28515625" style="6" customWidth="1"/>
    <col min="5131" max="5376" width="9.140625" style="6"/>
    <col min="5377" max="5377" width="8.5703125" style="6" customWidth="1"/>
    <col min="5378" max="5378" width="35.5703125" style="6" customWidth="1"/>
    <col min="5379" max="5379" width="10.140625" style="6" customWidth="1"/>
    <col min="5380" max="5380" width="12" style="6" customWidth="1"/>
    <col min="5381" max="5381" width="18.28515625" style="6" customWidth="1"/>
    <col min="5382" max="5382" width="9" style="6" customWidth="1"/>
    <col min="5383" max="5383" width="22.28515625" style="6" customWidth="1"/>
    <col min="5384" max="5385" width="8.85546875" style="6" customWidth="1"/>
    <col min="5386" max="5386" width="6.28515625" style="6" customWidth="1"/>
    <col min="5387" max="5632" width="9.140625" style="6"/>
    <col min="5633" max="5633" width="8.5703125" style="6" customWidth="1"/>
    <col min="5634" max="5634" width="35.5703125" style="6" customWidth="1"/>
    <col min="5635" max="5635" width="10.140625" style="6" customWidth="1"/>
    <col min="5636" max="5636" width="12" style="6" customWidth="1"/>
    <col min="5637" max="5637" width="18.28515625" style="6" customWidth="1"/>
    <col min="5638" max="5638" width="9" style="6" customWidth="1"/>
    <col min="5639" max="5639" width="22.28515625" style="6" customWidth="1"/>
    <col min="5640" max="5641" width="8.85546875" style="6" customWidth="1"/>
    <col min="5642" max="5642" width="6.28515625" style="6" customWidth="1"/>
    <col min="5643" max="5888" width="9.140625" style="6"/>
    <col min="5889" max="5889" width="8.5703125" style="6" customWidth="1"/>
    <col min="5890" max="5890" width="35.5703125" style="6" customWidth="1"/>
    <col min="5891" max="5891" width="10.140625" style="6" customWidth="1"/>
    <col min="5892" max="5892" width="12" style="6" customWidth="1"/>
    <col min="5893" max="5893" width="18.28515625" style="6" customWidth="1"/>
    <col min="5894" max="5894" width="9" style="6" customWidth="1"/>
    <col min="5895" max="5895" width="22.28515625" style="6" customWidth="1"/>
    <col min="5896" max="5897" width="8.85546875" style="6" customWidth="1"/>
    <col min="5898" max="5898" width="6.28515625" style="6" customWidth="1"/>
    <col min="5899" max="6144" width="9.140625" style="6"/>
    <col min="6145" max="6145" width="8.5703125" style="6" customWidth="1"/>
    <col min="6146" max="6146" width="35.5703125" style="6" customWidth="1"/>
    <col min="6147" max="6147" width="10.140625" style="6" customWidth="1"/>
    <col min="6148" max="6148" width="12" style="6" customWidth="1"/>
    <col min="6149" max="6149" width="18.28515625" style="6" customWidth="1"/>
    <col min="6150" max="6150" width="9" style="6" customWidth="1"/>
    <col min="6151" max="6151" width="22.28515625" style="6" customWidth="1"/>
    <col min="6152" max="6153" width="8.85546875" style="6" customWidth="1"/>
    <col min="6154" max="6154" width="6.28515625" style="6" customWidth="1"/>
    <col min="6155" max="6400" width="9.140625" style="6"/>
    <col min="6401" max="6401" width="8.5703125" style="6" customWidth="1"/>
    <col min="6402" max="6402" width="35.5703125" style="6" customWidth="1"/>
    <col min="6403" max="6403" width="10.140625" style="6" customWidth="1"/>
    <col min="6404" max="6404" width="12" style="6" customWidth="1"/>
    <col min="6405" max="6405" width="18.28515625" style="6" customWidth="1"/>
    <col min="6406" max="6406" width="9" style="6" customWidth="1"/>
    <col min="6407" max="6407" width="22.28515625" style="6" customWidth="1"/>
    <col min="6408" max="6409" width="8.85546875" style="6" customWidth="1"/>
    <col min="6410" max="6410" width="6.28515625" style="6" customWidth="1"/>
    <col min="6411" max="6656" width="9.140625" style="6"/>
    <col min="6657" max="6657" width="8.5703125" style="6" customWidth="1"/>
    <col min="6658" max="6658" width="35.5703125" style="6" customWidth="1"/>
    <col min="6659" max="6659" width="10.140625" style="6" customWidth="1"/>
    <col min="6660" max="6660" width="12" style="6" customWidth="1"/>
    <col min="6661" max="6661" width="18.28515625" style="6" customWidth="1"/>
    <col min="6662" max="6662" width="9" style="6" customWidth="1"/>
    <col min="6663" max="6663" width="22.28515625" style="6" customWidth="1"/>
    <col min="6664" max="6665" width="8.85546875" style="6" customWidth="1"/>
    <col min="6666" max="6666" width="6.28515625" style="6" customWidth="1"/>
    <col min="6667" max="6912" width="9.140625" style="6"/>
    <col min="6913" max="6913" width="8.5703125" style="6" customWidth="1"/>
    <col min="6914" max="6914" width="35.5703125" style="6" customWidth="1"/>
    <col min="6915" max="6915" width="10.140625" style="6" customWidth="1"/>
    <col min="6916" max="6916" width="12" style="6" customWidth="1"/>
    <col min="6917" max="6917" width="18.28515625" style="6" customWidth="1"/>
    <col min="6918" max="6918" width="9" style="6" customWidth="1"/>
    <col min="6919" max="6919" width="22.28515625" style="6" customWidth="1"/>
    <col min="6920" max="6921" width="8.85546875" style="6" customWidth="1"/>
    <col min="6922" max="6922" width="6.28515625" style="6" customWidth="1"/>
    <col min="6923" max="7168" width="9.140625" style="6"/>
    <col min="7169" max="7169" width="8.5703125" style="6" customWidth="1"/>
    <col min="7170" max="7170" width="35.5703125" style="6" customWidth="1"/>
    <col min="7171" max="7171" width="10.140625" style="6" customWidth="1"/>
    <col min="7172" max="7172" width="12" style="6" customWidth="1"/>
    <col min="7173" max="7173" width="18.28515625" style="6" customWidth="1"/>
    <col min="7174" max="7174" width="9" style="6" customWidth="1"/>
    <col min="7175" max="7175" width="22.28515625" style="6" customWidth="1"/>
    <col min="7176" max="7177" width="8.85546875" style="6" customWidth="1"/>
    <col min="7178" max="7178" width="6.28515625" style="6" customWidth="1"/>
    <col min="7179" max="7424" width="9.140625" style="6"/>
    <col min="7425" max="7425" width="8.5703125" style="6" customWidth="1"/>
    <col min="7426" max="7426" width="35.5703125" style="6" customWidth="1"/>
    <col min="7427" max="7427" width="10.140625" style="6" customWidth="1"/>
    <col min="7428" max="7428" width="12" style="6" customWidth="1"/>
    <col min="7429" max="7429" width="18.28515625" style="6" customWidth="1"/>
    <col min="7430" max="7430" width="9" style="6" customWidth="1"/>
    <col min="7431" max="7431" width="22.28515625" style="6" customWidth="1"/>
    <col min="7432" max="7433" width="8.85546875" style="6" customWidth="1"/>
    <col min="7434" max="7434" width="6.28515625" style="6" customWidth="1"/>
    <col min="7435" max="7680" width="9.140625" style="6"/>
    <col min="7681" max="7681" width="8.5703125" style="6" customWidth="1"/>
    <col min="7682" max="7682" width="35.5703125" style="6" customWidth="1"/>
    <col min="7683" max="7683" width="10.140625" style="6" customWidth="1"/>
    <col min="7684" max="7684" width="12" style="6" customWidth="1"/>
    <col min="7685" max="7685" width="18.28515625" style="6" customWidth="1"/>
    <col min="7686" max="7686" width="9" style="6" customWidth="1"/>
    <col min="7687" max="7687" width="22.28515625" style="6" customWidth="1"/>
    <col min="7688" max="7689" width="8.85546875" style="6" customWidth="1"/>
    <col min="7690" max="7690" width="6.28515625" style="6" customWidth="1"/>
    <col min="7691" max="7936" width="9.140625" style="6"/>
    <col min="7937" max="7937" width="8.5703125" style="6" customWidth="1"/>
    <col min="7938" max="7938" width="35.5703125" style="6" customWidth="1"/>
    <col min="7939" max="7939" width="10.140625" style="6" customWidth="1"/>
    <col min="7940" max="7940" width="12" style="6" customWidth="1"/>
    <col min="7941" max="7941" width="18.28515625" style="6" customWidth="1"/>
    <col min="7942" max="7942" width="9" style="6" customWidth="1"/>
    <col min="7943" max="7943" width="22.28515625" style="6" customWidth="1"/>
    <col min="7944" max="7945" width="8.85546875" style="6" customWidth="1"/>
    <col min="7946" max="7946" width="6.28515625" style="6" customWidth="1"/>
    <col min="7947" max="8192" width="9.140625" style="6"/>
    <col min="8193" max="8193" width="8.5703125" style="6" customWidth="1"/>
    <col min="8194" max="8194" width="35.5703125" style="6" customWidth="1"/>
    <col min="8195" max="8195" width="10.140625" style="6" customWidth="1"/>
    <col min="8196" max="8196" width="12" style="6" customWidth="1"/>
    <col min="8197" max="8197" width="18.28515625" style="6" customWidth="1"/>
    <col min="8198" max="8198" width="9" style="6" customWidth="1"/>
    <col min="8199" max="8199" width="22.28515625" style="6" customWidth="1"/>
    <col min="8200" max="8201" width="8.85546875" style="6" customWidth="1"/>
    <col min="8202" max="8202" width="6.28515625" style="6" customWidth="1"/>
    <col min="8203" max="8448" width="9.140625" style="6"/>
    <col min="8449" max="8449" width="8.5703125" style="6" customWidth="1"/>
    <col min="8450" max="8450" width="35.5703125" style="6" customWidth="1"/>
    <col min="8451" max="8451" width="10.140625" style="6" customWidth="1"/>
    <col min="8452" max="8452" width="12" style="6" customWidth="1"/>
    <col min="8453" max="8453" width="18.28515625" style="6" customWidth="1"/>
    <col min="8454" max="8454" width="9" style="6" customWidth="1"/>
    <col min="8455" max="8455" width="22.28515625" style="6" customWidth="1"/>
    <col min="8456" max="8457" width="8.85546875" style="6" customWidth="1"/>
    <col min="8458" max="8458" width="6.28515625" style="6" customWidth="1"/>
    <col min="8459" max="8704" width="9.140625" style="6"/>
    <col min="8705" max="8705" width="8.5703125" style="6" customWidth="1"/>
    <col min="8706" max="8706" width="35.5703125" style="6" customWidth="1"/>
    <col min="8707" max="8707" width="10.140625" style="6" customWidth="1"/>
    <col min="8708" max="8708" width="12" style="6" customWidth="1"/>
    <col min="8709" max="8709" width="18.28515625" style="6" customWidth="1"/>
    <col min="8710" max="8710" width="9" style="6" customWidth="1"/>
    <col min="8711" max="8711" width="22.28515625" style="6" customWidth="1"/>
    <col min="8712" max="8713" width="8.85546875" style="6" customWidth="1"/>
    <col min="8714" max="8714" width="6.28515625" style="6" customWidth="1"/>
    <col min="8715" max="8960" width="9.140625" style="6"/>
    <col min="8961" max="8961" width="8.5703125" style="6" customWidth="1"/>
    <col min="8962" max="8962" width="35.5703125" style="6" customWidth="1"/>
    <col min="8963" max="8963" width="10.140625" style="6" customWidth="1"/>
    <col min="8964" max="8964" width="12" style="6" customWidth="1"/>
    <col min="8965" max="8965" width="18.28515625" style="6" customWidth="1"/>
    <col min="8966" max="8966" width="9" style="6" customWidth="1"/>
    <col min="8967" max="8967" width="22.28515625" style="6" customWidth="1"/>
    <col min="8968" max="8969" width="8.85546875" style="6" customWidth="1"/>
    <col min="8970" max="8970" width="6.28515625" style="6" customWidth="1"/>
    <col min="8971" max="9216" width="9.140625" style="6"/>
    <col min="9217" max="9217" width="8.5703125" style="6" customWidth="1"/>
    <col min="9218" max="9218" width="35.5703125" style="6" customWidth="1"/>
    <col min="9219" max="9219" width="10.140625" style="6" customWidth="1"/>
    <col min="9220" max="9220" width="12" style="6" customWidth="1"/>
    <col min="9221" max="9221" width="18.28515625" style="6" customWidth="1"/>
    <col min="9222" max="9222" width="9" style="6" customWidth="1"/>
    <col min="9223" max="9223" width="22.28515625" style="6" customWidth="1"/>
    <col min="9224" max="9225" width="8.85546875" style="6" customWidth="1"/>
    <col min="9226" max="9226" width="6.28515625" style="6" customWidth="1"/>
    <col min="9227" max="9472" width="9.140625" style="6"/>
    <col min="9473" max="9473" width="8.5703125" style="6" customWidth="1"/>
    <col min="9474" max="9474" width="35.5703125" style="6" customWidth="1"/>
    <col min="9475" max="9475" width="10.140625" style="6" customWidth="1"/>
    <col min="9476" max="9476" width="12" style="6" customWidth="1"/>
    <col min="9477" max="9477" width="18.28515625" style="6" customWidth="1"/>
    <col min="9478" max="9478" width="9" style="6" customWidth="1"/>
    <col min="9479" max="9479" width="22.28515625" style="6" customWidth="1"/>
    <col min="9480" max="9481" width="8.85546875" style="6" customWidth="1"/>
    <col min="9482" max="9482" width="6.28515625" style="6" customWidth="1"/>
    <col min="9483" max="9728" width="9.140625" style="6"/>
    <col min="9729" max="9729" width="8.5703125" style="6" customWidth="1"/>
    <col min="9730" max="9730" width="35.5703125" style="6" customWidth="1"/>
    <col min="9731" max="9731" width="10.140625" style="6" customWidth="1"/>
    <col min="9732" max="9732" width="12" style="6" customWidth="1"/>
    <col min="9733" max="9733" width="18.28515625" style="6" customWidth="1"/>
    <col min="9734" max="9734" width="9" style="6" customWidth="1"/>
    <col min="9735" max="9735" width="22.28515625" style="6" customWidth="1"/>
    <col min="9736" max="9737" width="8.85546875" style="6" customWidth="1"/>
    <col min="9738" max="9738" width="6.28515625" style="6" customWidth="1"/>
    <col min="9739" max="9984" width="9.140625" style="6"/>
    <col min="9985" max="9985" width="8.5703125" style="6" customWidth="1"/>
    <col min="9986" max="9986" width="35.5703125" style="6" customWidth="1"/>
    <col min="9987" max="9987" width="10.140625" style="6" customWidth="1"/>
    <col min="9988" max="9988" width="12" style="6" customWidth="1"/>
    <col min="9989" max="9989" width="18.28515625" style="6" customWidth="1"/>
    <col min="9990" max="9990" width="9" style="6" customWidth="1"/>
    <col min="9991" max="9991" width="22.28515625" style="6" customWidth="1"/>
    <col min="9992" max="9993" width="8.85546875" style="6" customWidth="1"/>
    <col min="9994" max="9994" width="6.28515625" style="6" customWidth="1"/>
    <col min="9995" max="10240" width="9.140625" style="6"/>
    <col min="10241" max="10241" width="8.5703125" style="6" customWidth="1"/>
    <col min="10242" max="10242" width="35.5703125" style="6" customWidth="1"/>
    <col min="10243" max="10243" width="10.140625" style="6" customWidth="1"/>
    <col min="10244" max="10244" width="12" style="6" customWidth="1"/>
    <col min="10245" max="10245" width="18.28515625" style="6" customWidth="1"/>
    <col min="10246" max="10246" width="9" style="6" customWidth="1"/>
    <col min="10247" max="10247" width="22.28515625" style="6" customWidth="1"/>
    <col min="10248" max="10249" width="8.85546875" style="6" customWidth="1"/>
    <col min="10250" max="10250" width="6.28515625" style="6" customWidth="1"/>
    <col min="10251" max="10496" width="9.140625" style="6"/>
    <col min="10497" max="10497" width="8.5703125" style="6" customWidth="1"/>
    <col min="10498" max="10498" width="35.5703125" style="6" customWidth="1"/>
    <col min="10499" max="10499" width="10.140625" style="6" customWidth="1"/>
    <col min="10500" max="10500" width="12" style="6" customWidth="1"/>
    <col min="10501" max="10501" width="18.28515625" style="6" customWidth="1"/>
    <col min="10502" max="10502" width="9" style="6" customWidth="1"/>
    <col min="10503" max="10503" width="22.28515625" style="6" customWidth="1"/>
    <col min="10504" max="10505" width="8.85546875" style="6" customWidth="1"/>
    <col min="10506" max="10506" width="6.28515625" style="6" customWidth="1"/>
    <col min="10507" max="10752" width="9.140625" style="6"/>
    <col min="10753" max="10753" width="8.5703125" style="6" customWidth="1"/>
    <col min="10754" max="10754" width="35.5703125" style="6" customWidth="1"/>
    <col min="10755" max="10755" width="10.140625" style="6" customWidth="1"/>
    <col min="10756" max="10756" width="12" style="6" customWidth="1"/>
    <col min="10757" max="10757" width="18.28515625" style="6" customWidth="1"/>
    <col min="10758" max="10758" width="9" style="6" customWidth="1"/>
    <col min="10759" max="10759" width="22.28515625" style="6" customWidth="1"/>
    <col min="10760" max="10761" width="8.85546875" style="6" customWidth="1"/>
    <col min="10762" max="10762" width="6.28515625" style="6" customWidth="1"/>
    <col min="10763" max="11008" width="9.140625" style="6"/>
    <col min="11009" max="11009" width="8.5703125" style="6" customWidth="1"/>
    <col min="11010" max="11010" width="35.5703125" style="6" customWidth="1"/>
    <col min="11011" max="11011" width="10.140625" style="6" customWidth="1"/>
    <col min="11012" max="11012" width="12" style="6" customWidth="1"/>
    <col min="11013" max="11013" width="18.28515625" style="6" customWidth="1"/>
    <col min="11014" max="11014" width="9" style="6" customWidth="1"/>
    <col min="11015" max="11015" width="22.28515625" style="6" customWidth="1"/>
    <col min="11016" max="11017" width="8.85546875" style="6" customWidth="1"/>
    <col min="11018" max="11018" width="6.28515625" style="6" customWidth="1"/>
    <col min="11019" max="11264" width="9.140625" style="6"/>
    <col min="11265" max="11265" width="8.5703125" style="6" customWidth="1"/>
    <col min="11266" max="11266" width="35.5703125" style="6" customWidth="1"/>
    <col min="11267" max="11267" width="10.140625" style="6" customWidth="1"/>
    <col min="11268" max="11268" width="12" style="6" customWidth="1"/>
    <col min="11269" max="11269" width="18.28515625" style="6" customWidth="1"/>
    <col min="11270" max="11270" width="9" style="6" customWidth="1"/>
    <col min="11271" max="11271" width="22.28515625" style="6" customWidth="1"/>
    <col min="11272" max="11273" width="8.85546875" style="6" customWidth="1"/>
    <col min="11274" max="11274" width="6.28515625" style="6" customWidth="1"/>
    <col min="11275" max="11520" width="9.140625" style="6"/>
    <col min="11521" max="11521" width="8.5703125" style="6" customWidth="1"/>
    <col min="11522" max="11522" width="35.5703125" style="6" customWidth="1"/>
    <col min="11523" max="11523" width="10.140625" style="6" customWidth="1"/>
    <col min="11524" max="11524" width="12" style="6" customWidth="1"/>
    <col min="11525" max="11525" width="18.28515625" style="6" customWidth="1"/>
    <col min="11526" max="11526" width="9" style="6" customWidth="1"/>
    <col min="11527" max="11527" width="22.28515625" style="6" customWidth="1"/>
    <col min="11528" max="11529" width="8.85546875" style="6" customWidth="1"/>
    <col min="11530" max="11530" width="6.28515625" style="6" customWidth="1"/>
    <col min="11531" max="11776" width="9.140625" style="6"/>
    <col min="11777" max="11777" width="8.5703125" style="6" customWidth="1"/>
    <col min="11778" max="11778" width="35.5703125" style="6" customWidth="1"/>
    <col min="11779" max="11779" width="10.140625" style="6" customWidth="1"/>
    <col min="11780" max="11780" width="12" style="6" customWidth="1"/>
    <col min="11781" max="11781" width="18.28515625" style="6" customWidth="1"/>
    <col min="11782" max="11782" width="9" style="6" customWidth="1"/>
    <col min="11783" max="11783" width="22.28515625" style="6" customWidth="1"/>
    <col min="11784" max="11785" width="8.85546875" style="6" customWidth="1"/>
    <col min="11786" max="11786" width="6.28515625" style="6" customWidth="1"/>
    <col min="11787" max="12032" width="9.140625" style="6"/>
    <col min="12033" max="12033" width="8.5703125" style="6" customWidth="1"/>
    <col min="12034" max="12034" width="35.5703125" style="6" customWidth="1"/>
    <col min="12035" max="12035" width="10.140625" style="6" customWidth="1"/>
    <col min="12036" max="12036" width="12" style="6" customWidth="1"/>
    <col min="12037" max="12037" width="18.28515625" style="6" customWidth="1"/>
    <col min="12038" max="12038" width="9" style="6" customWidth="1"/>
    <col min="12039" max="12039" width="22.28515625" style="6" customWidth="1"/>
    <col min="12040" max="12041" width="8.85546875" style="6" customWidth="1"/>
    <col min="12042" max="12042" width="6.28515625" style="6" customWidth="1"/>
    <col min="12043" max="12288" width="9.140625" style="6"/>
    <col min="12289" max="12289" width="8.5703125" style="6" customWidth="1"/>
    <col min="12290" max="12290" width="35.5703125" style="6" customWidth="1"/>
    <col min="12291" max="12291" width="10.140625" style="6" customWidth="1"/>
    <col min="12292" max="12292" width="12" style="6" customWidth="1"/>
    <col min="12293" max="12293" width="18.28515625" style="6" customWidth="1"/>
    <col min="12294" max="12294" width="9" style="6" customWidth="1"/>
    <col min="12295" max="12295" width="22.28515625" style="6" customWidth="1"/>
    <col min="12296" max="12297" width="8.85546875" style="6" customWidth="1"/>
    <col min="12298" max="12298" width="6.28515625" style="6" customWidth="1"/>
    <col min="12299" max="12544" width="9.140625" style="6"/>
    <col min="12545" max="12545" width="8.5703125" style="6" customWidth="1"/>
    <col min="12546" max="12546" width="35.5703125" style="6" customWidth="1"/>
    <col min="12547" max="12547" width="10.140625" style="6" customWidth="1"/>
    <col min="12548" max="12548" width="12" style="6" customWidth="1"/>
    <col min="12549" max="12549" width="18.28515625" style="6" customWidth="1"/>
    <col min="12550" max="12550" width="9" style="6" customWidth="1"/>
    <col min="12551" max="12551" width="22.28515625" style="6" customWidth="1"/>
    <col min="12552" max="12553" width="8.85546875" style="6" customWidth="1"/>
    <col min="12554" max="12554" width="6.28515625" style="6" customWidth="1"/>
    <col min="12555" max="12800" width="9.140625" style="6"/>
    <col min="12801" max="12801" width="8.5703125" style="6" customWidth="1"/>
    <col min="12802" max="12802" width="35.5703125" style="6" customWidth="1"/>
    <col min="12803" max="12803" width="10.140625" style="6" customWidth="1"/>
    <col min="12804" max="12804" width="12" style="6" customWidth="1"/>
    <col min="12805" max="12805" width="18.28515625" style="6" customWidth="1"/>
    <col min="12806" max="12806" width="9" style="6" customWidth="1"/>
    <col min="12807" max="12807" width="22.28515625" style="6" customWidth="1"/>
    <col min="12808" max="12809" width="8.85546875" style="6" customWidth="1"/>
    <col min="12810" max="12810" width="6.28515625" style="6" customWidth="1"/>
    <col min="12811" max="13056" width="9.140625" style="6"/>
    <col min="13057" max="13057" width="8.5703125" style="6" customWidth="1"/>
    <col min="13058" max="13058" width="35.5703125" style="6" customWidth="1"/>
    <col min="13059" max="13059" width="10.140625" style="6" customWidth="1"/>
    <col min="13060" max="13060" width="12" style="6" customWidth="1"/>
    <col min="13061" max="13061" width="18.28515625" style="6" customWidth="1"/>
    <col min="13062" max="13062" width="9" style="6" customWidth="1"/>
    <col min="13063" max="13063" width="22.28515625" style="6" customWidth="1"/>
    <col min="13064" max="13065" width="8.85546875" style="6" customWidth="1"/>
    <col min="13066" max="13066" width="6.28515625" style="6" customWidth="1"/>
    <col min="13067" max="13312" width="9.140625" style="6"/>
    <col min="13313" max="13313" width="8.5703125" style="6" customWidth="1"/>
    <col min="13314" max="13314" width="35.5703125" style="6" customWidth="1"/>
    <col min="13315" max="13315" width="10.140625" style="6" customWidth="1"/>
    <col min="13316" max="13316" width="12" style="6" customWidth="1"/>
    <col min="13317" max="13317" width="18.28515625" style="6" customWidth="1"/>
    <col min="13318" max="13318" width="9" style="6" customWidth="1"/>
    <col min="13319" max="13319" width="22.28515625" style="6" customWidth="1"/>
    <col min="13320" max="13321" width="8.85546875" style="6" customWidth="1"/>
    <col min="13322" max="13322" width="6.28515625" style="6" customWidth="1"/>
    <col min="13323" max="13568" width="9.140625" style="6"/>
    <col min="13569" max="13569" width="8.5703125" style="6" customWidth="1"/>
    <col min="13570" max="13570" width="35.5703125" style="6" customWidth="1"/>
    <col min="13571" max="13571" width="10.140625" style="6" customWidth="1"/>
    <col min="13572" max="13572" width="12" style="6" customWidth="1"/>
    <col min="13573" max="13573" width="18.28515625" style="6" customWidth="1"/>
    <col min="13574" max="13574" width="9" style="6" customWidth="1"/>
    <col min="13575" max="13575" width="22.28515625" style="6" customWidth="1"/>
    <col min="13576" max="13577" width="8.85546875" style="6" customWidth="1"/>
    <col min="13578" max="13578" width="6.28515625" style="6" customWidth="1"/>
    <col min="13579" max="13824" width="9.140625" style="6"/>
    <col min="13825" max="13825" width="8.5703125" style="6" customWidth="1"/>
    <col min="13826" max="13826" width="35.5703125" style="6" customWidth="1"/>
    <col min="13827" max="13827" width="10.140625" style="6" customWidth="1"/>
    <col min="13828" max="13828" width="12" style="6" customWidth="1"/>
    <col min="13829" max="13829" width="18.28515625" style="6" customWidth="1"/>
    <col min="13830" max="13830" width="9" style="6" customWidth="1"/>
    <col min="13831" max="13831" width="22.28515625" style="6" customWidth="1"/>
    <col min="13832" max="13833" width="8.85546875" style="6" customWidth="1"/>
    <col min="13834" max="13834" width="6.28515625" style="6" customWidth="1"/>
    <col min="13835" max="14080" width="9.140625" style="6"/>
    <col min="14081" max="14081" width="8.5703125" style="6" customWidth="1"/>
    <col min="14082" max="14082" width="35.5703125" style="6" customWidth="1"/>
    <col min="14083" max="14083" width="10.140625" style="6" customWidth="1"/>
    <col min="14084" max="14084" width="12" style="6" customWidth="1"/>
    <col min="14085" max="14085" width="18.28515625" style="6" customWidth="1"/>
    <col min="14086" max="14086" width="9" style="6" customWidth="1"/>
    <col min="14087" max="14087" width="22.28515625" style="6" customWidth="1"/>
    <col min="14088" max="14089" width="8.85546875" style="6" customWidth="1"/>
    <col min="14090" max="14090" width="6.28515625" style="6" customWidth="1"/>
    <col min="14091" max="14336" width="9.140625" style="6"/>
    <col min="14337" max="14337" width="8.5703125" style="6" customWidth="1"/>
    <col min="14338" max="14338" width="35.5703125" style="6" customWidth="1"/>
    <col min="14339" max="14339" width="10.140625" style="6" customWidth="1"/>
    <col min="14340" max="14340" width="12" style="6" customWidth="1"/>
    <col min="14341" max="14341" width="18.28515625" style="6" customWidth="1"/>
    <col min="14342" max="14342" width="9" style="6" customWidth="1"/>
    <col min="14343" max="14343" width="22.28515625" style="6" customWidth="1"/>
    <col min="14344" max="14345" width="8.85546875" style="6" customWidth="1"/>
    <col min="14346" max="14346" width="6.28515625" style="6" customWidth="1"/>
    <col min="14347" max="14592" width="9.140625" style="6"/>
    <col min="14593" max="14593" width="8.5703125" style="6" customWidth="1"/>
    <col min="14594" max="14594" width="35.5703125" style="6" customWidth="1"/>
    <col min="14595" max="14595" width="10.140625" style="6" customWidth="1"/>
    <col min="14596" max="14596" width="12" style="6" customWidth="1"/>
    <col min="14597" max="14597" width="18.28515625" style="6" customWidth="1"/>
    <col min="14598" max="14598" width="9" style="6" customWidth="1"/>
    <col min="14599" max="14599" width="22.28515625" style="6" customWidth="1"/>
    <col min="14600" max="14601" width="8.85546875" style="6" customWidth="1"/>
    <col min="14602" max="14602" width="6.28515625" style="6" customWidth="1"/>
    <col min="14603" max="14848" width="9.140625" style="6"/>
    <col min="14849" max="14849" width="8.5703125" style="6" customWidth="1"/>
    <col min="14850" max="14850" width="35.5703125" style="6" customWidth="1"/>
    <col min="14851" max="14851" width="10.140625" style="6" customWidth="1"/>
    <col min="14852" max="14852" width="12" style="6" customWidth="1"/>
    <col min="14853" max="14853" width="18.28515625" style="6" customWidth="1"/>
    <col min="14854" max="14854" width="9" style="6" customWidth="1"/>
    <col min="14855" max="14855" width="22.28515625" style="6" customWidth="1"/>
    <col min="14856" max="14857" width="8.85546875" style="6" customWidth="1"/>
    <col min="14858" max="14858" width="6.28515625" style="6" customWidth="1"/>
    <col min="14859" max="15104" width="9.140625" style="6"/>
    <col min="15105" max="15105" width="8.5703125" style="6" customWidth="1"/>
    <col min="15106" max="15106" width="35.5703125" style="6" customWidth="1"/>
    <col min="15107" max="15107" width="10.140625" style="6" customWidth="1"/>
    <col min="15108" max="15108" width="12" style="6" customWidth="1"/>
    <col min="15109" max="15109" width="18.28515625" style="6" customWidth="1"/>
    <col min="15110" max="15110" width="9" style="6" customWidth="1"/>
    <col min="15111" max="15111" width="22.28515625" style="6" customWidth="1"/>
    <col min="15112" max="15113" width="8.85546875" style="6" customWidth="1"/>
    <col min="15114" max="15114" width="6.28515625" style="6" customWidth="1"/>
    <col min="15115" max="15360" width="9.140625" style="6"/>
    <col min="15361" max="15361" width="8.5703125" style="6" customWidth="1"/>
    <col min="15362" max="15362" width="35.5703125" style="6" customWidth="1"/>
    <col min="15363" max="15363" width="10.140625" style="6" customWidth="1"/>
    <col min="15364" max="15364" width="12" style="6" customWidth="1"/>
    <col min="15365" max="15365" width="18.28515625" style="6" customWidth="1"/>
    <col min="15366" max="15366" width="9" style="6" customWidth="1"/>
    <col min="15367" max="15367" width="22.28515625" style="6" customWidth="1"/>
    <col min="15368" max="15369" width="8.85546875" style="6" customWidth="1"/>
    <col min="15370" max="15370" width="6.28515625" style="6" customWidth="1"/>
    <col min="15371" max="15616" width="9.140625" style="6"/>
    <col min="15617" max="15617" width="8.5703125" style="6" customWidth="1"/>
    <col min="15618" max="15618" width="35.5703125" style="6" customWidth="1"/>
    <col min="15619" max="15619" width="10.140625" style="6" customWidth="1"/>
    <col min="15620" max="15620" width="12" style="6" customWidth="1"/>
    <col min="15621" max="15621" width="18.28515625" style="6" customWidth="1"/>
    <col min="15622" max="15622" width="9" style="6" customWidth="1"/>
    <col min="15623" max="15623" width="22.28515625" style="6" customWidth="1"/>
    <col min="15624" max="15625" width="8.85546875" style="6" customWidth="1"/>
    <col min="15626" max="15626" width="6.28515625" style="6" customWidth="1"/>
    <col min="15627" max="15872" width="9.140625" style="6"/>
    <col min="15873" max="15873" width="8.5703125" style="6" customWidth="1"/>
    <col min="15874" max="15874" width="35.5703125" style="6" customWidth="1"/>
    <col min="15875" max="15875" width="10.140625" style="6" customWidth="1"/>
    <col min="15876" max="15876" width="12" style="6" customWidth="1"/>
    <col min="15877" max="15877" width="18.28515625" style="6" customWidth="1"/>
    <col min="15878" max="15878" width="9" style="6" customWidth="1"/>
    <col min="15879" max="15879" width="22.28515625" style="6" customWidth="1"/>
    <col min="15880" max="15881" width="8.85546875" style="6" customWidth="1"/>
    <col min="15882" max="15882" width="6.28515625" style="6" customWidth="1"/>
    <col min="15883" max="16128" width="9.140625" style="6"/>
    <col min="16129" max="16129" width="8.5703125" style="6" customWidth="1"/>
    <col min="16130" max="16130" width="35.5703125" style="6" customWidth="1"/>
    <col min="16131" max="16131" width="10.140625" style="6" customWidth="1"/>
    <col min="16132" max="16132" width="12" style="6" customWidth="1"/>
    <col min="16133" max="16133" width="18.28515625" style="6" customWidth="1"/>
    <col min="16134" max="16134" width="9" style="6" customWidth="1"/>
    <col min="16135" max="16135" width="22.28515625" style="6" customWidth="1"/>
    <col min="16136" max="16137" width="8.85546875" style="6" customWidth="1"/>
    <col min="16138" max="16138" width="6.28515625" style="6" customWidth="1"/>
    <col min="16139" max="16384" width="9.140625" style="6"/>
  </cols>
  <sheetData>
    <row r="1" spans="1:5" ht="15.75" x14ac:dyDescent="0.25">
      <c r="A1" s="32"/>
      <c r="B1" s="32"/>
      <c r="C1" s="32"/>
      <c r="D1" s="37" t="s">
        <v>0</v>
      </c>
    </row>
    <row r="2" spans="1:5" ht="15" x14ac:dyDescent="0.25">
      <c r="A2" s="32"/>
      <c r="B2" s="32"/>
      <c r="C2" s="33"/>
      <c r="D2" s="33" t="s">
        <v>283</v>
      </c>
    </row>
    <row r="3" spans="1:5" ht="15" x14ac:dyDescent="0.25">
      <c r="A3" s="32"/>
      <c r="B3" s="32"/>
      <c r="C3" s="34"/>
      <c r="D3" s="33" t="s">
        <v>288</v>
      </c>
    </row>
    <row r="4" spans="1:5" ht="15.75" x14ac:dyDescent="0.25">
      <c r="A4" s="32"/>
      <c r="B4" s="32"/>
      <c r="C4" s="35"/>
      <c r="D4" s="2" t="s">
        <v>285</v>
      </c>
    </row>
    <row r="5" spans="1:5" ht="15.75" x14ac:dyDescent="0.25">
      <c r="A5" s="32"/>
      <c r="B5" s="32"/>
      <c r="C5" s="6"/>
      <c r="D5" s="38" t="s">
        <v>286</v>
      </c>
    </row>
    <row r="6" spans="1:5" ht="15" x14ac:dyDescent="0.25">
      <c r="A6" s="64" t="s">
        <v>1</v>
      </c>
      <c r="B6" s="64"/>
      <c r="C6" s="64"/>
      <c r="D6" s="64"/>
    </row>
    <row r="7" spans="1:5" ht="15" x14ac:dyDescent="0.25">
      <c r="A7" s="65" t="s">
        <v>116</v>
      </c>
      <c r="B7" s="65"/>
      <c r="C7" s="65"/>
      <c r="D7" s="65"/>
    </row>
    <row r="8" spans="1:5" ht="15" x14ac:dyDescent="0.25">
      <c r="A8" s="65" t="s">
        <v>117</v>
      </c>
      <c r="B8" s="65"/>
      <c r="C8" s="65"/>
      <c r="D8" s="65"/>
    </row>
    <row r="9" spans="1:5" ht="15" x14ac:dyDescent="0.25">
      <c r="A9" s="66" t="s">
        <v>118</v>
      </c>
      <c r="B9" s="66"/>
      <c r="C9" s="66"/>
      <c r="D9" s="66"/>
    </row>
    <row r="10" spans="1:5" ht="4.5" customHeight="1" x14ac:dyDescent="0.25">
      <c r="A10" s="58"/>
      <c r="B10" s="58"/>
      <c r="C10" s="58"/>
      <c r="D10" s="58"/>
    </row>
    <row r="11" spans="1:5" s="39" customFormat="1" ht="45" customHeight="1" x14ac:dyDescent="0.2">
      <c r="A11" s="8" t="s">
        <v>6</v>
      </c>
      <c r="B11" s="9" t="s">
        <v>7</v>
      </c>
      <c r="C11" s="10" t="s">
        <v>8</v>
      </c>
      <c r="D11" s="8" t="s">
        <v>9</v>
      </c>
      <c r="E11" s="8" t="s">
        <v>10</v>
      </c>
    </row>
    <row r="12" spans="1:5" ht="14.25" x14ac:dyDescent="0.2">
      <c r="A12" s="63" t="s">
        <v>119</v>
      </c>
      <c r="B12" s="63"/>
      <c r="C12" s="63"/>
      <c r="D12" s="63"/>
      <c r="E12" s="63"/>
    </row>
    <row r="13" spans="1:5" ht="15" x14ac:dyDescent="0.25">
      <c r="A13" s="40" t="s">
        <v>120</v>
      </c>
      <c r="B13" s="41" t="s">
        <v>121</v>
      </c>
      <c r="C13" s="40" t="s">
        <v>40</v>
      </c>
      <c r="D13" s="40" t="s">
        <v>122</v>
      </c>
      <c r="E13" s="44">
        <v>5</v>
      </c>
    </row>
    <row r="14" spans="1:5" ht="15" x14ac:dyDescent="0.25">
      <c r="A14" s="43">
        <f>A13+0.1</f>
        <v>1.2000000000000002</v>
      </c>
      <c r="B14" s="41" t="s">
        <v>121</v>
      </c>
      <c r="C14" s="40" t="s">
        <v>123</v>
      </c>
      <c r="D14" s="40" t="s">
        <v>124</v>
      </c>
      <c r="E14" s="44">
        <v>7</v>
      </c>
    </row>
    <row r="15" spans="1:5" ht="15" x14ac:dyDescent="0.25">
      <c r="A15" s="43">
        <f t="shared" ref="A15:A21" si="0">A14+0.1</f>
        <v>1.3000000000000003</v>
      </c>
      <c r="B15" s="41" t="s">
        <v>289</v>
      </c>
      <c r="C15" s="40" t="s">
        <v>290</v>
      </c>
      <c r="D15" s="40" t="s">
        <v>291</v>
      </c>
      <c r="E15" s="44">
        <v>8</v>
      </c>
    </row>
    <row r="16" spans="1:5" ht="15" x14ac:dyDescent="0.25">
      <c r="A16" s="43">
        <f t="shared" si="0"/>
        <v>1.4000000000000004</v>
      </c>
      <c r="B16" s="41" t="s">
        <v>289</v>
      </c>
      <c r="C16" s="40" t="s">
        <v>292</v>
      </c>
      <c r="D16" s="40" t="s">
        <v>293</v>
      </c>
      <c r="E16" s="44">
        <v>9</v>
      </c>
    </row>
    <row r="17" spans="1:5" ht="15" x14ac:dyDescent="0.25">
      <c r="A17" s="43">
        <f t="shared" si="0"/>
        <v>1.5000000000000004</v>
      </c>
      <c r="B17" s="41" t="s">
        <v>125</v>
      </c>
      <c r="C17" s="40" t="s">
        <v>101</v>
      </c>
      <c r="D17" s="40" t="s">
        <v>126</v>
      </c>
      <c r="E17" s="44">
        <v>3.3</v>
      </c>
    </row>
    <row r="18" spans="1:5" ht="15" x14ac:dyDescent="0.25">
      <c r="A18" s="43">
        <f t="shared" si="0"/>
        <v>1.6000000000000005</v>
      </c>
      <c r="B18" s="41" t="s">
        <v>125</v>
      </c>
      <c r="C18" s="40" t="s">
        <v>127</v>
      </c>
      <c r="D18" s="40" t="s">
        <v>128</v>
      </c>
      <c r="E18" s="44">
        <v>3.9</v>
      </c>
    </row>
    <row r="19" spans="1:5" ht="15" x14ac:dyDescent="0.25">
      <c r="A19" s="43">
        <f t="shared" si="0"/>
        <v>1.7000000000000006</v>
      </c>
      <c r="B19" s="41" t="s">
        <v>129</v>
      </c>
      <c r="C19" s="40" t="s">
        <v>80</v>
      </c>
      <c r="D19" s="40" t="s">
        <v>130</v>
      </c>
      <c r="E19" s="44">
        <v>2.8</v>
      </c>
    </row>
    <row r="20" spans="1:5" ht="15" x14ac:dyDescent="0.25">
      <c r="A20" s="43">
        <f t="shared" si="0"/>
        <v>1.8000000000000007</v>
      </c>
      <c r="B20" s="41" t="s">
        <v>129</v>
      </c>
      <c r="C20" s="40" t="s">
        <v>139</v>
      </c>
      <c r="D20" s="40" t="s">
        <v>131</v>
      </c>
      <c r="E20" s="44">
        <v>3.3</v>
      </c>
    </row>
    <row r="21" spans="1:5" ht="15" x14ac:dyDescent="0.25">
      <c r="A21" s="43">
        <f t="shared" si="0"/>
        <v>1.9000000000000008</v>
      </c>
      <c r="B21" s="41" t="s">
        <v>129</v>
      </c>
      <c r="C21" s="40" t="s">
        <v>170</v>
      </c>
      <c r="D21" s="40" t="s">
        <v>144</v>
      </c>
      <c r="E21" s="44">
        <v>3.9</v>
      </c>
    </row>
    <row r="22" spans="1:5" ht="15" x14ac:dyDescent="0.25">
      <c r="A22" s="44">
        <v>1.1000000000000001</v>
      </c>
      <c r="B22" s="41" t="s">
        <v>129</v>
      </c>
      <c r="C22" s="40" t="s">
        <v>132</v>
      </c>
      <c r="D22" s="40" t="s">
        <v>122</v>
      </c>
      <c r="E22" s="44">
        <v>4.4000000000000004</v>
      </c>
    </row>
    <row r="23" spans="1:5" ht="15" x14ac:dyDescent="0.25">
      <c r="A23" s="44">
        <f>A22+0.01</f>
        <v>1.1100000000000001</v>
      </c>
      <c r="B23" s="41" t="s">
        <v>129</v>
      </c>
      <c r="C23" s="40" t="s">
        <v>143</v>
      </c>
      <c r="D23" s="40" t="s">
        <v>133</v>
      </c>
      <c r="E23" s="44">
        <v>5</v>
      </c>
    </row>
    <row r="24" spans="1:5" ht="15" x14ac:dyDescent="0.25">
      <c r="A24" s="44">
        <f t="shared" ref="A24:A74" si="1">A23+0.01</f>
        <v>1.1200000000000001</v>
      </c>
      <c r="B24" s="41" t="s">
        <v>129</v>
      </c>
      <c r="C24" s="40" t="s">
        <v>145</v>
      </c>
      <c r="D24" s="40" t="s">
        <v>124</v>
      </c>
      <c r="E24" s="44">
        <v>5.5</v>
      </c>
    </row>
    <row r="25" spans="1:5" ht="15" x14ac:dyDescent="0.25">
      <c r="A25" s="44">
        <f t="shared" si="1"/>
        <v>1.1300000000000001</v>
      </c>
      <c r="B25" s="41" t="s">
        <v>129</v>
      </c>
      <c r="C25" s="40" t="s">
        <v>123</v>
      </c>
      <c r="D25" s="40" t="s">
        <v>151</v>
      </c>
      <c r="E25" s="44">
        <v>6</v>
      </c>
    </row>
    <row r="26" spans="1:5" ht="15" x14ac:dyDescent="0.25">
      <c r="A26" s="44">
        <f t="shared" si="1"/>
        <v>1.1400000000000001</v>
      </c>
      <c r="B26" s="41" t="s">
        <v>129</v>
      </c>
      <c r="C26" s="40" t="s">
        <v>294</v>
      </c>
      <c r="D26" s="40" t="s">
        <v>295</v>
      </c>
      <c r="E26" s="44">
        <v>6.6</v>
      </c>
    </row>
    <row r="27" spans="1:5" ht="15" x14ac:dyDescent="0.25">
      <c r="A27" s="44">
        <f t="shared" si="1"/>
        <v>1.1500000000000001</v>
      </c>
      <c r="B27" s="41" t="s">
        <v>134</v>
      </c>
      <c r="C27" s="40" t="s">
        <v>80</v>
      </c>
      <c r="D27" s="40" t="s">
        <v>47</v>
      </c>
      <c r="E27" s="44">
        <v>2.8</v>
      </c>
    </row>
    <row r="28" spans="1:5" ht="15" x14ac:dyDescent="0.25">
      <c r="A28" s="44">
        <f t="shared" si="1"/>
        <v>1.1600000000000001</v>
      </c>
      <c r="B28" s="41" t="s">
        <v>134</v>
      </c>
      <c r="C28" s="40" t="s">
        <v>149</v>
      </c>
      <c r="D28" s="40" t="s">
        <v>131</v>
      </c>
      <c r="E28" s="44">
        <v>3.3</v>
      </c>
    </row>
    <row r="29" spans="1:5" ht="15" x14ac:dyDescent="0.25">
      <c r="A29" s="44">
        <f t="shared" si="1"/>
        <v>1.1700000000000002</v>
      </c>
      <c r="B29" s="41" t="s">
        <v>134</v>
      </c>
      <c r="C29" s="40" t="s">
        <v>153</v>
      </c>
      <c r="D29" s="40" t="s">
        <v>144</v>
      </c>
      <c r="E29" s="44">
        <v>3.9</v>
      </c>
    </row>
    <row r="30" spans="1:5" ht="15" x14ac:dyDescent="0.25">
      <c r="A30" s="44">
        <f t="shared" si="1"/>
        <v>1.1800000000000002</v>
      </c>
      <c r="B30" s="41" t="s">
        <v>134</v>
      </c>
      <c r="C30" s="40" t="s">
        <v>296</v>
      </c>
      <c r="D30" s="40" t="s">
        <v>297</v>
      </c>
      <c r="E30" s="44">
        <v>4.4000000000000004</v>
      </c>
    </row>
    <row r="31" spans="1:5" ht="15" x14ac:dyDescent="0.25">
      <c r="A31" s="44">
        <f t="shared" si="1"/>
        <v>1.1900000000000002</v>
      </c>
      <c r="B31" s="41" t="s">
        <v>134</v>
      </c>
      <c r="C31" s="40" t="s">
        <v>294</v>
      </c>
      <c r="D31" s="40" t="s">
        <v>133</v>
      </c>
      <c r="E31" s="44">
        <v>5</v>
      </c>
    </row>
    <row r="32" spans="1:5" ht="15" x14ac:dyDescent="0.25">
      <c r="A32" s="44">
        <f t="shared" si="1"/>
        <v>1.2000000000000002</v>
      </c>
      <c r="B32" s="41" t="s">
        <v>134</v>
      </c>
      <c r="C32" s="40" t="s">
        <v>294</v>
      </c>
      <c r="D32" s="40" t="s">
        <v>124</v>
      </c>
      <c r="E32" s="44">
        <v>5.5</v>
      </c>
    </row>
    <row r="33" spans="1:5" ht="15" x14ac:dyDescent="0.25">
      <c r="A33" s="44">
        <f t="shared" si="1"/>
        <v>1.2100000000000002</v>
      </c>
      <c r="B33" s="41" t="s">
        <v>134</v>
      </c>
      <c r="C33" s="40" t="s">
        <v>294</v>
      </c>
      <c r="D33" s="40" t="s">
        <v>151</v>
      </c>
      <c r="E33" s="44">
        <v>6</v>
      </c>
    </row>
    <row r="34" spans="1:5" ht="15" x14ac:dyDescent="0.25">
      <c r="A34" s="44">
        <f t="shared" si="1"/>
        <v>1.2200000000000002</v>
      </c>
      <c r="B34" s="41" t="s">
        <v>134</v>
      </c>
      <c r="C34" s="40" t="s">
        <v>294</v>
      </c>
      <c r="D34" s="40" t="s">
        <v>295</v>
      </c>
      <c r="E34" s="44">
        <v>6.6</v>
      </c>
    </row>
    <row r="35" spans="1:5" ht="15" x14ac:dyDescent="0.25">
      <c r="A35" s="44">
        <f t="shared" si="1"/>
        <v>1.2300000000000002</v>
      </c>
      <c r="B35" s="41" t="s">
        <v>135</v>
      </c>
      <c r="C35" s="40" t="s">
        <v>136</v>
      </c>
      <c r="D35" s="40" t="s">
        <v>126</v>
      </c>
      <c r="E35" s="44">
        <v>3.6</v>
      </c>
    </row>
    <row r="36" spans="1:5" ht="15" x14ac:dyDescent="0.25">
      <c r="A36" s="44">
        <f t="shared" si="1"/>
        <v>1.2400000000000002</v>
      </c>
      <c r="B36" s="45" t="s">
        <v>49</v>
      </c>
      <c r="C36" s="46" t="s">
        <v>23</v>
      </c>
      <c r="D36" s="47" t="s">
        <v>137</v>
      </c>
      <c r="E36" s="44">
        <v>2.2999999999999998</v>
      </c>
    </row>
    <row r="37" spans="1:5" ht="15" x14ac:dyDescent="0.25">
      <c r="A37" s="44">
        <f t="shared" si="1"/>
        <v>1.2500000000000002</v>
      </c>
      <c r="B37" s="41" t="s">
        <v>138</v>
      </c>
      <c r="C37" s="40" t="s">
        <v>139</v>
      </c>
      <c r="D37" s="40" t="s">
        <v>53</v>
      </c>
      <c r="E37" s="44">
        <v>3.6</v>
      </c>
    </row>
    <row r="38" spans="1:5" ht="15" x14ac:dyDescent="0.25">
      <c r="A38" s="44">
        <f t="shared" si="1"/>
        <v>1.2600000000000002</v>
      </c>
      <c r="B38" s="41" t="s">
        <v>277</v>
      </c>
      <c r="C38" s="40" t="s">
        <v>37</v>
      </c>
      <c r="D38" s="40" t="s">
        <v>278</v>
      </c>
      <c r="E38" s="44">
        <v>5</v>
      </c>
    </row>
    <row r="39" spans="1:5" ht="15" x14ac:dyDescent="0.25">
      <c r="A39" s="44">
        <f t="shared" si="1"/>
        <v>1.2700000000000002</v>
      </c>
      <c r="B39" s="41" t="s">
        <v>140</v>
      </c>
      <c r="C39" s="40" t="s">
        <v>141</v>
      </c>
      <c r="D39" s="48" t="s">
        <v>47</v>
      </c>
      <c r="E39" s="44">
        <v>3.4</v>
      </c>
    </row>
    <row r="40" spans="1:5" ht="15" x14ac:dyDescent="0.25">
      <c r="A40" s="44">
        <f t="shared" si="1"/>
        <v>1.2800000000000002</v>
      </c>
      <c r="B40" s="41" t="s">
        <v>140</v>
      </c>
      <c r="C40" s="40" t="s">
        <v>142</v>
      </c>
      <c r="D40" s="48" t="s">
        <v>131</v>
      </c>
      <c r="E40" s="44">
        <v>5.9</v>
      </c>
    </row>
    <row r="41" spans="1:5" ht="15" x14ac:dyDescent="0.25">
      <c r="A41" s="44">
        <f t="shared" si="1"/>
        <v>1.2900000000000003</v>
      </c>
      <c r="B41" s="41" t="s">
        <v>140</v>
      </c>
      <c r="C41" s="40" t="s">
        <v>143</v>
      </c>
      <c r="D41" s="48" t="s">
        <v>144</v>
      </c>
      <c r="E41" s="44">
        <v>7</v>
      </c>
    </row>
    <row r="42" spans="1:5" ht="15" x14ac:dyDescent="0.25">
      <c r="A42" s="44">
        <f t="shared" si="1"/>
        <v>1.3000000000000003</v>
      </c>
      <c r="B42" s="41" t="s">
        <v>140</v>
      </c>
      <c r="C42" s="40" t="s">
        <v>145</v>
      </c>
      <c r="D42" s="48" t="s">
        <v>146</v>
      </c>
      <c r="E42" s="44">
        <v>8.1999999999999993</v>
      </c>
    </row>
    <row r="43" spans="1:5" ht="15" x14ac:dyDescent="0.25">
      <c r="A43" s="44">
        <f t="shared" si="1"/>
        <v>1.3100000000000003</v>
      </c>
      <c r="B43" s="41" t="s">
        <v>140</v>
      </c>
      <c r="C43" s="40" t="s">
        <v>279</v>
      </c>
      <c r="D43" s="48" t="s">
        <v>147</v>
      </c>
      <c r="E43" s="44">
        <v>9</v>
      </c>
    </row>
    <row r="44" spans="1:5" ht="15" x14ac:dyDescent="0.25">
      <c r="A44" s="44">
        <f t="shared" si="1"/>
        <v>1.3200000000000003</v>
      </c>
      <c r="B44" s="41" t="s">
        <v>148</v>
      </c>
      <c r="C44" s="40" t="s">
        <v>298</v>
      </c>
      <c r="D44" s="40" t="s">
        <v>67</v>
      </c>
      <c r="E44" s="44">
        <v>4</v>
      </c>
    </row>
    <row r="45" spans="1:5" ht="15" x14ac:dyDescent="0.25">
      <c r="A45" s="44">
        <f t="shared" si="1"/>
        <v>1.3300000000000003</v>
      </c>
      <c r="B45" s="41" t="s">
        <v>148</v>
      </c>
      <c r="C45" s="40" t="s">
        <v>80</v>
      </c>
      <c r="D45" s="40" t="s">
        <v>131</v>
      </c>
      <c r="E45" s="44">
        <v>5.9</v>
      </c>
    </row>
    <row r="46" spans="1:5" ht="15" x14ac:dyDescent="0.25">
      <c r="A46" s="44">
        <f t="shared" si="1"/>
        <v>1.3400000000000003</v>
      </c>
      <c r="B46" s="41" t="s">
        <v>148</v>
      </c>
      <c r="C46" s="40" t="s">
        <v>139</v>
      </c>
      <c r="D46" s="40" t="s">
        <v>144</v>
      </c>
      <c r="E46" s="44">
        <v>7.4</v>
      </c>
    </row>
    <row r="47" spans="1:5" ht="15" x14ac:dyDescent="0.25">
      <c r="A47" s="44">
        <f t="shared" si="1"/>
        <v>1.3500000000000003</v>
      </c>
      <c r="B47" s="41" t="s">
        <v>148</v>
      </c>
      <c r="C47" s="40" t="s">
        <v>170</v>
      </c>
      <c r="D47" s="40" t="s">
        <v>122</v>
      </c>
      <c r="E47" s="44">
        <v>8</v>
      </c>
    </row>
    <row r="48" spans="1:5" ht="15" x14ac:dyDescent="0.25">
      <c r="A48" s="44">
        <f t="shared" si="1"/>
        <v>1.3600000000000003</v>
      </c>
      <c r="B48" s="41" t="s">
        <v>148</v>
      </c>
      <c r="C48" s="40" t="s">
        <v>132</v>
      </c>
      <c r="D48" s="40" t="s">
        <v>133</v>
      </c>
      <c r="E48" s="44">
        <v>9</v>
      </c>
    </row>
    <row r="49" spans="1:5" ht="15" x14ac:dyDescent="0.25">
      <c r="A49" s="44">
        <f t="shared" si="1"/>
        <v>1.3700000000000003</v>
      </c>
      <c r="B49" s="41" t="s">
        <v>148</v>
      </c>
      <c r="C49" s="40" t="s">
        <v>143</v>
      </c>
      <c r="D49" s="40" t="s">
        <v>124</v>
      </c>
      <c r="E49" s="44">
        <v>10</v>
      </c>
    </row>
    <row r="50" spans="1:5" ht="15" x14ac:dyDescent="0.25">
      <c r="A50" s="44">
        <f t="shared" si="1"/>
        <v>1.3800000000000003</v>
      </c>
      <c r="B50" s="41" t="s">
        <v>148</v>
      </c>
      <c r="C50" s="40" t="s">
        <v>145</v>
      </c>
      <c r="D50" s="40" t="s">
        <v>151</v>
      </c>
      <c r="E50" s="44">
        <v>11</v>
      </c>
    </row>
    <row r="51" spans="1:5" ht="15" x14ac:dyDescent="0.25">
      <c r="A51" s="44">
        <f t="shared" si="1"/>
        <v>1.3900000000000003</v>
      </c>
      <c r="B51" s="41" t="s">
        <v>148</v>
      </c>
      <c r="C51" s="40" t="s">
        <v>279</v>
      </c>
      <c r="D51" s="40" t="s">
        <v>295</v>
      </c>
      <c r="E51" s="44">
        <v>12</v>
      </c>
    </row>
    <row r="52" spans="1:5" ht="15" x14ac:dyDescent="0.25">
      <c r="A52" s="44">
        <f t="shared" si="1"/>
        <v>1.4000000000000004</v>
      </c>
      <c r="B52" s="41" t="s">
        <v>152</v>
      </c>
      <c r="C52" s="40" t="s">
        <v>298</v>
      </c>
      <c r="D52" s="40" t="s">
        <v>67</v>
      </c>
      <c r="E52" s="44">
        <v>7.1</v>
      </c>
    </row>
    <row r="53" spans="1:5" ht="15" x14ac:dyDescent="0.25">
      <c r="A53" s="44">
        <f t="shared" si="1"/>
        <v>1.4100000000000004</v>
      </c>
      <c r="B53" s="41" t="s">
        <v>152</v>
      </c>
      <c r="C53" s="40" t="s">
        <v>157</v>
      </c>
      <c r="D53" s="40" t="s">
        <v>131</v>
      </c>
      <c r="E53" s="44">
        <v>8.1999999999999993</v>
      </c>
    </row>
    <row r="54" spans="1:5" ht="15" x14ac:dyDescent="0.25">
      <c r="A54" s="44">
        <f t="shared" si="1"/>
        <v>1.4200000000000004</v>
      </c>
      <c r="B54" s="41" t="s">
        <v>152</v>
      </c>
      <c r="C54" s="40" t="s">
        <v>163</v>
      </c>
      <c r="D54" s="40" t="s">
        <v>144</v>
      </c>
      <c r="E54" s="44">
        <v>9.3000000000000007</v>
      </c>
    </row>
    <row r="55" spans="1:5" ht="15" x14ac:dyDescent="0.25">
      <c r="A55" s="44">
        <f t="shared" si="1"/>
        <v>1.4300000000000004</v>
      </c>
      <c r="B55" s="41" t="s">
        <v>152</v>
      </c>
      <c r="C55" s="40" t="s">
        <v>139</v>
      </c>
      <c r="D55" s="40" t="s">
        <v>122</v>
      </c>
      <c r="E55" s="44">
        <v>10.4</v>
      </c>
    </row>
    <row r="56" spans="1:5" ht="15" x14ac:dyDescent="0.25">
      <c r="A56" s="44">
        <f t="shared" si="1"/>
        <v>1.4400000000000004</v>
      </c>
      <c r="B56" s="41" t="s">
        <v>152</v>
      </c>
      <c r="C56" s="40" t="s">
        <v>170</v>
      </c>
      <c r="D56" s="40" t="s">
        <v>133</v>
      </c>
      <c r="E56" s="44">
        <v>11.5</v>
      </c>
    </row>
    <row r="57" spans="1:5" ht="15" x14ac:dyDescent="0.25">
      <c r="A57" s="44">
        <f t="shared" si="1"/>
        <v>1.4500000000000004</v>
      </c>
      <c r="B57" s="41" t="s">
        <v>152</v>
      </c>
      <c r="C57" s="40" t="s">
        <v>132</v>
      </c>
      <c r="D57" s="40" t="s">
        <v>124</v>
      </c>
      <c r="E57" s="44">
        <v>12.6</v>
      </c>
    </row>
    <row r="58" spans="1:5" ht="15" x14ac:dyDescent="0.25">
      <c r="A58" s="44">
        <f t="shared" si="1"/>
        <v>1.4600000000000004</v>
      </c>
      <c r="B58" s="41" t="s">
        <v>152</v>
      </c>
      <c r="C58" s="40" t="s">
        <v>143</v>
      </c>
      <c r="D58" s="40" t="s">
        <v>151</v>
      </c>
      <c r="E58" s="44">
        <v>13.7</v>
      </c>
    </row>
    <row r="59" spans="1:5" ht="15" x14ac:dyDescent="0.25">
      <c r="A59" s="44">
        <f t="shared" si="1"/>
        <v>1.4700000000000004</v>
      </c>
      <c r="B59" s="41" t="s">
        <v>152</v>
      </c>
      <c r="C59" s="40" t="s">
        <v>299</v>
      </c>
      <c r="D59" s="40" t="s">
        <v>295</v>
      </c>
      <c r="E59" s="44">
        <v>14.8</v>
      </c>
    </row>
    <row r="60" spans="1:5" ht="15" x14ac:dyDescent="0.25">
      <c r="A60" s="44">
        <f t="shared" si="1"/>
        <v>1.4800000000000004</v>
      </c>
      <c r="B60" s="41" t="s">
        <v>154</v>
      </c>
      <c r="C60" s="40" t="s">
        <v>155</v>
      </c>
      <c r="D60" s="40" t="s">
        <v>82</v>
      </c>
      <c r="E60" s="44">
        <v>0.9</v>
      </c>
    </row>
    <row r="61" spans="1:5" ht="15" x14ac:dyDescent="0.25">
      <c r="A61" s="44">
        <f t="shared" si="1"/>
        <v>1.4900000000000004</v>
      </c>
      <c r="B61" s="41" t="s">
        <v>154</v>
      </c>
      <c r="C61" s="40" t="s">
        <v>155</v>
      </c>
      <c r="D61" s="40" t="s">
        <v>156</v>
      </c>
      <c r="E61" s="44">
        <v>4.5999999999999996</v>
      </c>
    </row>
    <row r="62" spans="1:5" ht="15" x14ac:dyDescent="0.25">
      <c r="A62" s="44">
        <f t="shared" si="1"/>
        <v>1.5000000000000004</v>
      </c>
      <c r="B62" s="41" t="s">
        <v>154</v>
      </c>
      <c r="C62" s="40" t="s">
        <v>157</v>
      </c>
      <c r="D62" s="40" t="s">
        <v>158</v>
      </c>
      <c r="E62" s="44">
        <v>7</v>
      </c>
    </row>
    <row r="63" spans="1:5" ht="15" x14ac:dyDescent="0.25">
      <c r="A63" s="44">
        <f t="shared" si="1"/>
        <v>1.5100000000000005</v>
      </c>
      <c r="B63" s="41" t="s">
        <v>154</v>
      </c>
      <c r="C63" s="40" t="s">
        <v>40</v>
      </c>
      <c r="D63" s="40" t="s">
        <v>131</v>
      </c>
      <c r="E63" s="44">
        <v>9.3000000000000007</v>
      </c>
    </row>
    <row r="64" spans="1:5" ht="15" x14ac:dyDescent="0.25">
      <c r="A64" s="44">
        <f t="shared" si="1"/>
        <v>1.5200000000000005</v>
      </c>
      <c r="B64" s="41" t="s">
        <v>154</v>
      </c>
      <c r="C64" s="40" t="s">
        <v>41</v>
      </c>
      <c r="D64" s="40" t="s">
        <v>144</v>
      </c>
      <c r="E64" s="44">
        <v>10.5</v>
      </c>
    </row>
    <row r="65" spans="1:5" ht="15" x14ac:dyDescent="0.25">
      <c r="A65" s="44">
        <f t="shared" si="1"/>
        <v>1.5300000000000005</v>
      </c>
      <c r="B65" s="41" t="s">
        <v>154</v>
      </c>
      <c r="C65" s="40" t="s">
        <v>150</v>
      </c>
      <c r="D65" s="40" t="s">
        <v>122</v>
      </c>
      <c r="E65" s="44">
        <v>11.7</v>
      </c>
    </row>
    <row r="66" spans="1:5" ht="15" x14ac:dyDescent="0.25">
      <c r="A66" s="44">
        <f t="shared" si="1"/>
        <v>1.5400000000000005</v>
      </c>
      <c r="B66" s="41" t="s">
        <v>154</v>
      </c>
      <c r="C66" s="40" t="s">
        <v>300</v>
      </c>
      <c r="D66" s="40" t="s">
        <v>133</v>
      </c>
      <c r="E66" s="44">
        <v>12.9</v>
      </c>
    </row>
    <row r="67" spans="1:5" ht="15" x14ac:dyDescent="0.25">
      <c r="A67" s="44">
        <f t="shared" si="1"/>
        <v>1.5500000000000005</v>
      </c>
      <c r="B67" s="41" t="s">
        <v>154</v>
      </c>
      <c r="C67" s="40" t="s">
        <v>301</v>
      </c>
      <c r="D67" s="40" t="s">
        <v>124</v>
      </c>
      <c r="E67" s="44">
        <v>14.1</v>
      </c>
    </row>
    <row r="68" spans="1:5" ht="15" x14ac:dyDescent="0.25">
      <c r="A68" s="44">
        <f t="shared" si="1"/>
        <v>1.5600000000000005</v>
      </c>
      <c r="B68" s="41" t="s">
        <v>154</v>
      </c>
      <c r="C68" s="40" t="s">
        <v>302</v>
      </c>
      <c r="D68" s="40" t="s">
        <v>151</v>
      </c>
      <c r="E68" s="44">
        <v>15.3</v>
      </c>
    </row>
    <row r="69" spans="1:5" ht="15" x14ac:dyDescent="0.25">
      <c r="A69" s="44">
        <f t="shared" si="1"/>
        <v>1.5700000000000005</v>
      </c>
      <c r="B69" s="41" t="s">
        <v>154</v>
      </c>
      <c r="C69" s="40" t="s">
        <v>303</v>
      </c>
      <c r="D69" s="40" t="s">
        <v>295</v>
      </c>
      <c r="E69" s="44">
        <v>16.5</v>
      </c>
    </row>
    <row r="70" spans="1:5" ht="15" x14ac:dyDescent="0.25">
      <c r="A70" s="44">
        <f t="shared" si="1"/>
        <v>1.5800000000000005</v>
      </c>
      <c r="B70" s="41" t="s">
        <v>159</v>
      </c>
      <c r="C70" s="40" t="s">
        <v>136</v>
      </c>
      <c r="D70" s="40" t="s">
        <v>122</v>
      </c>
      <c r="E70" s="44">
        <v>3.4</v>
      </c>
    </row>
    <row r="71" spans="1:5" ht="15" x14ac:dyDescent="0.25">
      <c r="A71" s="44">
        <f t="shared" si="1"/>
        <v>1.5900000000000005</v>
      </c>
      <c r="B71" s="41" t="s">
        <v>159</v>
      </c>
      <c r="C71" s="40" t="s">
        <v>132</v>
      </c>
      <c r="D71" s="40" t="s">
        <v>133</v>
      </c>
      <c r="E71" s="44">
        <v>4.5999999999999996</v>
      </c>
    </row>
    <row r="72" spans="1:5" ht="15" x14ac:dyDescent="0.25">
      <c r="A72" s="44">
        <f t="shared" si="1"/>
        <v>1.6000000000000005</v>
      </c>
      <c r="B72" s="41" t="s">
        <v>159</v>
      </c>
      <c r="C72" s="40" t="s">
        <v>143</v>
      </c>
      <c r="D72" s="40" t="s">
        <v>124</v>
      </c>
      <c r="E72" s="44">
        <v>5.9</v>
      </c>
    </row>
    <row r="73" spans="1:5" ht="15" x14ac:dyDescent="0.25">
      <c r="A73" s="44">
        <f t="shared" si="1"/>
        <v>1.6100000000000005</v>
      </c>
      <c r="B73" s="41" t="s">
        <v>159</v>
      </c>
      <c r="C73" s="40" t="s">
        <v>145</v>
      </c>
      <c r="D73" s="40" t="s">
        <v>151</v>
      </c>
      <c r="E73" s="44">
        <v>7.1</v>
      </c>
    </row>
    <row r="74" spans="1:5" ht="15" x14ac:dyDescent="0.25">
      <c r="A74" s="44">
        <f t="shared" si="1"/>
        <v>1.6200000000000006</v>
      </c>
      <c r="B74" s="41" t="s">
        <v>159</v>
      </c>
      <c r="C74" s="40" t="s">
        <v>279</v>
      </c>
      <c r="D74" s="40" t="s">
        <v>304</v>
      </c>
      <c r="E74" s="44">
        <v>8.3000000000000007</v>
      </c>
    </row>
    <row r="75" spans="1:5" ht="14.25" x14ac:dyDescent="0.2">
      <c r="A75" s="63" t="s">
        <v>160</v>
      </c>
      <c r="B75" s="63"/>
      <c r="C75" s="63"/>
      <c r="D75" s="63"/>
      <c r="E75" s="63"/>
    </row>
    <row r="76" spans="1:5" ht="15" x14ac:dyDescent="0.25">
      <c r="A76" s="40" t="s">
        <v>161</v>
      </c>
      <c r="B76" s="49" t="s">
        <v>39</v>
      </c>
      <c r="C76" s="40" t="s">
        <v>155</v>
      </c>
      <c r="D76" s="40" t="s">
        <v>162</v>
      </c>
      <c r="E76" s="44">
        <v>0.4</v>
      </c>
    </row>
    <row r="77" spans="1:5" ht="15" x14ac:dyDescent="0.25">
      <c r="A77" s="43">
        <f>A76+0.1</f>
        <v>2.2000000000000002</v>
      </c>
      <c r="B77" s="49" t="s">
        <v>39</v>
      </c>
      <c r="C77" s="40" t="s">
        <v>163</v>
      </c>
      <c r="D77" s="40" t="s">
        <v>25</v>
      </c>
      <c r="E77" s="44">
        <v>0.8</v>
      </c>
    </row>
    <row r="78" spans="1:5" ht="15" x14ac:dyDescent="0.25">
      <c r="A78" s="43">
        <f t="shared" ref="A78:A84" si="2">A77+0.1</f>
        <v>2.3000000000000003</v>
      </c>
      <c r="B78" s="49" t="s">
        <v>39</v>
      </c>
      <c r="C78" s="40" t="s">
        <v>136</v>
      </c>
      <c r="D78" s="40" t="s">
        <v>164</v>
      </c>
      <c r="E78" s="44">
        <v>1.7</v>
      </c>
    </row>
    <row r="79" spans="1:5" ht="15" x14ac:dyDescent="0.25">
      <c r="A79" s="43">
        <f t="shared" si="2"/>
        <v>2.4000000000000004</v>
      </c>
      <c r="B79" s="49" t="s">
        <v>39</v>
      </c>
      <c r="C79" s="40" t="s">
        <v>41</v>
      </c>
      <c r="D79" s="40" t="s">
        <v>165</v>
      </c>
      <c r="E79" s="44">
        <v>3.4</v>
      </c>
    </row>
    <row r="80" spans="1:5" ht="15" x14ac:dyDescent="0.25">
      <c r="A80" s="43">
        <f t="shared" si="2"/>
        <v>2.5000000000000004</v>
      </c>
      <c r="B80" s="49" t="s">
        <v>39</v>
      </c>
      <c r="C80" s="40" t="s">
        <v>123</v>
      </c>
      <c r="D80" s="40" t="s">
        <v>166</v>
      </c>
      <c r="E80" s="44">
        <v>5.2</v>
      </c>
    </row>
    <row r="81" spans="1:5" ht="15" x14ac:dyDescent="0.25">
      <c r="A81" s="43">
        <f t="shared" si="2"/>
        <v>2.6000000000000005</v>
      </c>
      <c r="B81" s="49" t="s">
        <v>280</v>
      </c>
      <c r="C81" s="40" t="s">
        <v>281</v>
      </c>
      <c r="D81" s="40" t="s">
        <v>282</v>
      </c>
      <c r="E81" s="44">
        <v>2.2000000000000002</v>
      </c>
    </row>
    <row r="82" spans="1:5" ht="15" x14ac:dyDescent="0.25">
      <c r="A82" s="43">
        <f t="shared" si="2"/>
        <v>2.7000000000000006</v>
      </c>
      <c r="B82" s="45" t="s">
        <v>91</v>
      </c>
      <c r="C82" s="46" t="s">
        <v>23</v>
      </c>
      <c r="D82" s="47" t="s">
        <v>167</v>
      </c>
      <c r="E82" s="44">
        <v>1.7</v>
      </c>
    </row>
    <row r="83" spans="1:5" ht="15" x14ac:dyDescent="0.25">
      <c r="A83" s="43">
        <f t="shared" si="2"/>
        <v>2.8000000000000007</v>
      </c>
      <c r="B83" s="49" t="s">
        <v>168</v>
      </c>
      <c r="C83" s="40" t="s">
        <v>136</v>
      </c>
      <c r="D83" s="40" t="s">
        <v>169</v>
      </c>
      <c r="E83" s="44">
        <v>1.7</v>
      </c>
    </row>
    <row r="84" spans="1:5" ht="15" x14ac:dyDescent="0.25">
      <c r="A84" s="43">
        <f t="shared" si="2"/>
        <v>2.9000000000000008</v>
      </c>
      <c r="B84" s="49" t="s">
        <v>168</v>
      </c>
      <c r="C84" s="40" t="s">
        <v>139</v>
      </c>
      <c r="D84" s="40" t="s">
        <v>164</v>
      </c>
      <c r="E84" s="44">
        <v>2.9</v>
      </c>
    </row>
    <row r="85" spans="1:5" ht="15" x14ac:dyDescent="0.25">
      <c r="A85" s="44">
        <v>2.1</v>
      </c>
      <c r="B85" s="49" t="s">
        <v>168</v>
      </c>
      <c r="C85" s="40" t="s">
        <v>170</v>
      </c>
      <c r="D85" s="40" t="s">
        <v>165</v>
      </c>
      <c r="E85" s="44">
        <v>4.0999999999999996</v>
      </c>
    </row>
    <row r="86" spans="1:5" ht="15" x14ac:dyDescent="0.25">
      <c r="A86" s="44">
        <f>A85+0.01</f>
        <v>2.11</v>
      </c>
      <c r="B86" s="49" t="s">
        <v>168</v>
      </c>
      <c r="C86" s="40" t="s">
        <v>132</v>
      </c>
      <c r="D86" s="40" t="s">
        <v>166</v>
      </c>
      <c r="E86" s="44">
        <v>5.9</v>
      </c>
    </row>
    <row r="87" spans="1:5" ht="15" x14ac:dyDescent="0.25">
      <c r="A87" s="44">
        <f>A86+0.01</f>
        <v>2.1199999999999997</v>
      </c>
      <c r="B87" s="49" t="s">
        <v>171</v>
      </c>
      <c r="C87" s="40" t="s">
        <v>172</v>
      </c>
      <c r="D87" s="40" t="s">
        <v>173</v>
      </c>
      <c r="E87" s="44">
        <v>6.6</v>
      </c>
    </row>
    <row r="88" spans="1:5" ht="15" x14ac:dyDescent="0.25">
      <c r="A88" s="44">
        <f>A87+0.01</f>
        <v>2.1299999999999994</v>
      </c>
      <c r="B88" s="49" t="s">
        <v>171</v>
      </c>
      <c r="C88" s="40" t="s">
        <v>174</v>
      </c>
      <c r="D88" s="40" t="s">
        <v>175</v>
      </c>
      <c r="E88" s="44">
        <v>8.8000000000000007</v>
      </c>
    </row>
    <row r="89" spans="1:5" ht="29.25" customHeight="1" x14ac:dyDescent="0.25">
      <c r="A89" s="44">
        <f>A88+0.01</f>
        <v>2.1399999999999992</v>
      </c>
      <c r="B89" s="50" t="s">
        <v>176</v>
      </c>
      <c r="C89" s="40" t="s">
        <v>127</v>
      </c>
      <c r="D89" s="40" t="s">
        <v>158</v>
      </c>
      <c r="E89" s="44">
        <v>8.8000000000000007</v>
      </c>
    </row>
    <row r="90" spans="1:5" ht="15" x14ac:dyDescent="0.25">
      <c r="A90" s="44">
        <f>A89+0.01</f>
        <v>2.149999999999999</v>
      </c>
      <c r="B90" s="49" t="s">
        <v>171</v>
      </c>
      <c r="C90" s="40" t="s">
        <v>177</v>
      </c>
      <c r="D90" s="40" t="s">
        <v>15</v>
      </c>
      <c r="E90" s="44">
        <v>4.5999999999999996</v>
      </c>
    </row>
    <row r="91" spans="1:5" ht="14.25" x14ac:dyDescent="0.2">
      <c r="A91" s="63" t="s">
        <v>178</v>
      </c>
      <c r="B91" s="63"/>
      <c r="C91" s="63"/>
      <c r="D91" s="63"/>
      <c r="E91" s="63"/>
    </row>
    <row r="92" spans="1:5" ht="15" x14ac:dyDescent="0.25">
      <c r="A92" s="40" t="s">
        <v>179</v>
      </c>
      <c r="B92" s="41" t="s">
        <v>71</v>
      </c>
      <c r="C92" s="40" t="s">
        <v>109</v>
      </c>
      <c r="D92" s="51" t="s">
        <v>180</v>
      </c>
      <c r="E92" s="42">
        <v>3.9</v>
      </c>
    </row>
    <row r="93" spans="1:5" ht="15" x14ac:dyDescent="0.25">
      <c r="A93" s="40" t="s">
        <v>181</v>
      </c>
      <c r="B93" s="41" t="s">
        <v>97</v>
      </c>
      <c r="C93" s="40" t="s">
        <v>136</v>
      </c>
      <c r="D93" s="51" t="s">
        <v>13</v>
      </c>
      <c r="E93" s="42">
        <v>5.2</v>
      </c>
    </row>
    <row r="94" spans="1:5" ht="14.25" x14ac:dyDescent="0.2">
      <c r="A94" s="63" t="s">
        <v>182</v>
      </c>
      <c r="B94" s="63"/>
      <c r="C94" s="63"/>
      <c r="D94" s="63"/>
      <c r="E94" s="63"/>
    </row>
    <row r="95" spans="1:5" ht="15" x14ac:dyDescent="0.25">
      <c r="A95" s="40" t="s">
        <v>183</v>
      </c>
      <c r="B95" s="41" t="s">
        <v>184</v>
      </c>
      <c r="C95" s="40" t="s">
        <v>136</v>
      </c>
      <c r="D95" s="51" t="s">
        <v>185</v>
      </c>
      <c r="E95" s="44">
        <v>2.2000000000000002</v>
      </c>
    </row>
    <row r="96" spans="1:5" ht="15" x14ac:dyDescent="0.25">
      <c r="A96" s="40" t="s">
        <v>186</v>
      </c>
      <c r="B96" s="41" t="s">
        <v>187</v>
      </c>
      <c r="C96" s="40" t="s">
        <v>112</v>
      </c>
      <c r="D96" s="51" t="s">
        <v>67</v>
      </c>
      <c r="E96" s="44">
        <v>2.6</v>
      </c>
    </row>
    <row r="97" spans="1:5" ht="15" x14ac:dyDescent="0.25">
      <c r="A97" s="40" t="s">
        <v>188</v>
      </c>
      <c r="B97" s="41" t="s">
        <v>14</v>
      </c>
      <c r="C97" s="40" t="s">
        <v>112</v>
      </c>
      <c r="D97" s="51" t="s">
        <v>34</v>
      </c>
      <c r="E97" s="44">
        <v>2.9</v>
      </c>
    </row>
    <row r="98" spans="1:5" ht="15" x14ac:dyDescent="0.25">
      <c r="A98" s="40" t="s">
        <v>189</v>
      </c>
      <c r="B98" s="41" t="s">
        <v>14</v>
      </c>
      <c r="C98" s="40" t="s">
        <v>40</v>
      </c>
      <c r="D98" s="51" t="s">
        <v>190</v>
      </c>
      <c r="E98" s="44">
        <v>3.3</v>
      </c>
    </row>
    <row r="99" spans="1:5" ht="15" x14ac:dyDescent="0.25">
      <c r="A99" s="40" t="s">
        <v>191</v>
      </c>
      <c r="B99" s="45" t="s">
        <v>22</v>
      </c>
      <c r="C99" s="46" t="s">
        <v>23</v>
      </c>
      <c r="D99" s="47" t="s">
        <v>137</v>
      </c>
      <c r="E99" s="44">
        <v>1.7</v>
      </c>
    </row>
    <row r="100" spans="1:5" ht="15" x14ac:dyDescent="0.25">
      <c r="A100" s="40" t="s">
        <v>192</v>
      </c>
      <c r="B100" s="45" t="s">
        <v>24</v>
      </c>
      <c r="C100" s="46" t="s">
        <v>23</v>
      </c>
      <c r="D100" s="47" t="s">
        <v>137</v>
      </c>
      <c r="E100" s="44">
        <v>1.1000000000000001</v>
      </c>
    </row>
    <row r="101" spans="1:5" ht="15" x14ac:dyDescent="0.25">
      <c r="A101" s="40" t="s">
        <v>193</v>
      </c>
      <c r="B101" s="45" t="s">
        <v>24</v>
      </c>
      <c r="C101" s="52" t="s">
        <v>194</v>
      </c>
      <c r="D101" s="47" t="s">
        <v>158</v>
      </c>
      <c r="E101" s="44">
        <v>2.8</v>
      </c>
    </row>
    <row r="102" spans="1:5" ht="15" x14ac:dyDescent="0.25">
      <c r="A102" s="40" t="s">
        <v>195</v>
      </c>
      <c r="B102" s="45" t="s">
        <v>196</v>
      </c>
      <c r="C102" s="52" t="s">
        <v>17</v>
      </c>
      <c r="D102" s="47" t="s">
        <v>197</v>
      </c>
      <c r="E102" s="44">
        <v>3.5</v>
      </c>
    </row>
    <row r="103" spans="1:5" ht="15" x14ac:dyDescent="0.25">
      <c r="A103" s="40" t="s">
        <v>198</v>
      </c>
      <c r="B103" s="45" t="s">
        <v>29</v>
      </c>
      <c r="C103" s="40" t="s">
        <v>112</v>
      </c>
      <c r="D103" s="47" t="s">
        <v>199</v>
      </c>
      <c r="E103" s="44">
        <v>3.5</v>
      </c>
    </row>
    <row r="104" spans="1:5" ht="15" x14ac:dyDescent="0.25">
      <c r="A104" s="40" t="s">
        <v>200</v>
      </c>
      <c r="B104" s="41" t="s">
        <v>33</v>
      </c>
      <c r="C104" s="40" t="s">
        <v>112</v>
      </c>
      <c r="D104" s="51" t="s">
        <v>34</v>
      </c>
      <c r="E104" s="44">
        <v>2.7</v>
      </c>
    </row>
    <row r="105" spans="1:5" ht="15" x14ac:dyDescent="0.25">
      <c r="A105" s="40" t="s">
        <v>201</v>
      </c>
      <c r="B105" s="41" t="s">
        <v>33</v>
      </c>
      <c r="C105" s="40" t="s">
        <v>40</v>
      </c>
      <c r="D105" s="51" t="s">
        <v>190</v>
      </c>
      <c r="E105" s="44">
        <v>2.9</v>
      </c>
    </row>
    <row r="106" spans="1:5" ht="15" x14ac:dyDescent="0.25">
      <c r="A106" s="40" t="s">
        <v>202</v>
      </c>
      <c r="B106" s="53" t="s">
        <v>87</v>
      </c>
      <c r="C106" s="46" t="s">
        <v>23</v>
      </c>
      <c r="D106" s="47" t="s">
        <v>137</v>
      </c>
      <c r="E106" s="44">
        <v>1.1000000000000001</v>
      </c>
    </row>
    <row r="107" spans="1:5" ht="15" x14ac:dyDescent="0.25">
      <c r="A107" s="40" t="s">
        <v>203</v>
      </c>
      <c r="B107" s="53" t="s">
        <v>87</v>
      </c>
      <c r="C107" s="52" t="s">
        <v>194</v>
      </c>
      <c r="D107" s="47" t="s">
        <v>158</v>
      </c>
      <c r="E107" s="44">
        <v>2.8</v>
      </c>
    </row>
    <row r="108" spans="1:5" ht="15" x14ac:dyDescent="0.25">
      <c r="A108" s="40" t="s">
        <v>204</v>
      </c>
      <c r="B108" s="41" t="s">
        <v>205</v>
      </c>
      <c r="C108" s="40" t="s">
        <v>163</v>
      </c>
      <c r="D108" s="51" t="s">
        <v>190</v>
      </c>
      <c r="E108" s="44">
        <v>3.1</v>
      </c>
    </row>
    <row r="109" spans="1:5" ht="15" x14ac:dyDescent="0.25">
      <c r="A109" s="40" t="s">
        <v>206</v>
      </c>
      <c r="B109" s="41" t="s">
        <v>92</v>
      </c>
      <c r="C109" s="40" t="s">
        <v>139</v>
      </c>
      <c r="D109" s="51" t="s">
        <v>207</v>
      </c>
      <c r="E109" s="44">
        <v>3.1</v>
      </c>
    </row>
    <row r="110" spans="1:5" ht="15" x14ac:dyDescent="0.25">
      <c r="A110" s="40" t="s">
        <v>208</v>
      </c>
      <c r="B110" s="41" t="s">
        <v>92</v>
      </c>
      <c r="C110" s="40" t="s">
        <v>170</v>
      </c>
      <c r="D110" s="51" t="s">
        <v>209</v>
      </c>
      <c r="E110" s="44">
        <v>3.2</v>
      </c>
    </row>
    <row r="111" spans="1:5" ht="15" x14ac:dyDescent="0.25">
      <c r="A111" s="40" t="s">
        <v>210</v>
      </c>
      <c r="B111" s="41" t="s">
        <v>93</v>
      </c>
      <c r="C111" s="40" t="s">
        <v>211</v>
      </c>
      <c r="D111" s="51" t="s">
        <v>34</v>
      </c>
      <c r="E111" s="44">
        <v>2.6</v>
      </c>
    </row>
    <row r="112" spans="1:5" ht="15" x14ac:dyDescent="0.25">
      <c r="A112" s="40" t="s">
        <v>212</v>
      </c>
      <c r="B112" s="41" t="s">
        <v>95</v>
      </c>
      <c r="C112" s="40" t="s">
        <v>213</v>
      </c>
      <c r="D112" s="51" t="s">
        <v>214</v>
      </c>
      <c r="E112" s="44">
        <v>2.6</v>
      </c>
    </row>
    <row r="113" spans="1:5" ht="15" x14ac:dyDescent="0.25">
      <c r="A113" s="40" t="s">
        <v>215</v>
      </c>
      <c r="B113" s="41" t="s">
        <v>96</v>
      </c>
      <c r="C113" s="40" t="s">
        <v>112</v>
      </c>
      <c r="D113" s="51" t="s">
        <v>216</v>
      </c>
      <c r="E113" s="44">
        <v>2.8</v>
      </c>
    </row>
    <row r="114" spans="1:5" ht="15" x14ac:dyDescent="0.25">
      <c r="A114" s="40" t="s">
        <v>217</v>
      </c>
      <c r="B114" s="41" t="s">
        <v>96</v>
      </c>
      <c r="C114" s="40" t="s">
        <v>40</v>
      </c>
      <c r="D114" s="51" t="s">
        <v>218</v>
      </c>
      <c r="E114" s="44">
        <v>3.1</v>
      </c>
    </row>
    <row r="115" spans="1:5" ht="15" x14ac:dyDescent="0.25">
      <c r="A115" s="40" t="s">
        <v>219</v>
      </c>
      <c r="B115" s="41" t="s">
        <v>96</v>
      </c>
      <c r="C115" s="40" t="s">
        <v>220</v>
      </c>
      <c r="D115" s="51" t="s">
        <v>221</v>
      </c>
      <c r="E115" s="44">
        <v>2.6</v>
      </c>
    </row>
    <row r="116" spans="1:5" ht="15" x14ac:dyDescent="0.25">
      <c r="A116" s="40" t="s">
        <v>222</v>
      </c>
      <c r="B116" s="45" t="s">
        <v>94</v>
      </c>
      <c r="C116" s="46" t="s">
        <v>23</v>
      </c>
      <c r="D116" s="47" t="s">
        <v>137</v>
      </c>
      <c r="E116" s="44">
        <v>1.7</v>
      </c>
    </row>
    <row r="117" spans="1:5" ht="15" x14ac:dyDescent="0.25">
      <c r="A117" s="40" t="s">
        <v>223</v>
      </c>
      <c r="B117" s="41" t="s">
        <v>224</v>
      </c>
      <c r="C117" s="40" t="s">
        <v>155</v>
      </c>
      <c r="D117" s="51" t="s">
        <v>166</v>
      </c>
      <c r="E117" s="44">
        <v>2.4</v>
      </c>
    </row>
    <row r="118" spans="1:5" ht="15" x14ac:dyDescent="0.25">
      <c r="A118" s="40" t="s">
        <v>225</v>
      </c>
      <c r="B118" s="41" t="s">
        <v>226</v>
      </c>
      <c r="C118" s="40" t="s">
        <v>177</v>
      </c>
      <c r="D118" s="54" t="s">
        <v>227</v>
      </c>
      <c r="E118" s="44">
        <v>2.2999999999999998</v>
      </c>
    </row>
    <row r="119" spans="1:5" ht="15" x14ac:dyDescent="0.25">
      <c r="A119" s="40" t="s">
        <v>228</v>
      </c>
      <c r="B119" s="41" t="s">
        <v>229</v>
      </c>
      <c r="C119" s="40" t="s">
        <v>112</v>
      </c>
      <c r="D119" s="51" t="s">
        <v>230</v>
      </c>
      <c r="E119" s="44">
        <v>2.2999999999999998</v>
      </c>
    </row>
    <row r="120" spans="1:5" ht="15" x14ac:dyDescent="0.25">
      <c r="A120" s="40" t="s">
        <v>231</v>
      </c>
      <c r="B120" s="41" t="s">
        <v>229</v>
      </c>
      <c r="C120" s="40" t="s">
        <v>40</v>
      </c>
      <c r="D120" s="51" t="s">
        <v>34</v>
      </c>
      <c r="E120" s="44">
        <v>2.5</v>
      </c>
    </row>
    <row r="121" spans="1:5" ht="15" x14ac:dyDescent="0.25">
      <c r="A121" s="40" t="s">
        <v>232</v>
      </c>
      <c r="B121" s="41" t="s">
        <v>229</v>
      </c>
      <c r="C121" s="40" t="s">
        <v>139</v>
      </c>
      <c r="D121" s="51" t="s">
        <v>190</v>
      </c>
      <c r="E121" s="44">
        <v>3</v>
      </c>
    </row>
    <row r="122" spans="1:5" ht="15" x14ac:dyDescent="0.25">
      <c r="A122" s="40" t="s">
        <v>233</v>
      </c>
      <c r="B122" s="41" t="s">
        <v>234</v>
      </c>
      <c r="C122" s="40" t="s">
        <v>157</v>
      </c>
      <c r="D122" s="51" t="s">
        <v>25</v>
      </c>
      <c r="E122" s="44">
        <v>1.8</v>
      </c>
    </row>
    <row r="123" spans="1:5" ht="15" x14ac:dyDescent="0.25">
      <c r="A123" s="40" t="s">
        <v>235</v>
      </c>
      <c r="B123" s="41" t="s">
        <v>234</v>
      </c>
      <c r="C123" s="40" t="s">
        <v>163</v>
      </c>
      <c r="D123" s="51" t="s">
        <v>185</v>
      </c>
      <c r="E123" s="44">
        <v>2.1</v>
      </c>
    </row>
    <row r="124" spans="1:5" ht="15" x14ac:dyDescent="0.25">
      <c r="A124" s="40" t="s">
        <v>236</v>
      </c>
      <c r="B124" s="41" t="s">
        <v>237</v>
      </c>
      <c r="C124" s="40" t="s">
        <v>112</v>
      </c>
      <c r="D124" s="51" t="s">
        <v>34</v>
      </c>
      <c r="E124" s="44">
        <v>1.8</v>
      </c>
    </row>
    <row r="125" spans="1:5" ht="15" x14ac:dyDescent="0.25">
      <c r="A125" s="40" t="s">
        <v>238</v>
      </c>
      <c r="B125" s="41" t="s">
        <v>237</v>
      </c>
      <c r="C125" s="40" t="s">
        <v>40</v>
      </c>
      <c r="D125" s="51" t="s">
        <v>190</v>
      </c>
      <c r="E125" s="44">
        <v>2.2000000000000002</v>
      </c>
    </row>
    <row r="126" spans="1:5" ht="15" x14ac:dyDescent="0.25">
      <c r="A126" s="40" t="s">
        <v>239</v>
      </c>
      <c r="B126" s="41" t="s">
        <v>240</v>
      </c>
      <c r="C126" s="40" t="s">
        <v>157</v>
      </c>
      <c r="D126" s="51" t="s">
        <v>34</v>
      </c>
      <c r="E126" s="44">
        <v>2.2000000000000002</v>
      </c>
    </row>
    <row r="127" spans="1:5" ht="15" x14ac:dyDescent="0.25">
      <c r="A127" s="40" t="s">
        <v>241</v>
      </c>
      <c r="B127" s="41" t="s">
        <v>87</v>
      </c>
      <c r="C127" s="40" t="s">
        <v>80</v>
      </c>
      <c r="D127" s="40" t="s">
        <v>242</v>
      </c>
      <c r="E127" s="44">
        <v>3.2</v>
      </c>
    </row>
    <row r="128" spans="1:5" ht="15" x14ac:dyDescent="0.25">
      <c r="A128" s="40" t="s">
        <v>243</v>
      </c>
      <c r="B128" s="41" t="s">
        <v>244</v>
      </c>
      <c r="C128" s="40" t="s">
        <v>177</v>
      </c>
      <c r="D128" s="51" t="s">
        <v>245</v>
      </c>
      <c r="E128" s="44">
        <v>5</v>
      </c>
    </row>
    <row r="129" spans="1:5" ht="14.25" x14ac:dyDescent="0.2">
      <c r="A129" s="63" t="s">
        <v>246</v>
      </c>
      <c r="B129" s="63"/>
      <c r="C129" s="63"/>
      <c r="D129" s="63"/>
      <c r="E129" s="63"/>
    </row>
    <row r="130" spans="1:5" ht="15" x14ac:dyDescent="0.25">
      <c r="A130" s="40" t="s">
        <v>247</v>
      </c>
      <c r="B130" s="41" t="s">
        <v>39</v>
      </c>
      <c r="C130" s="51">
        <v>2</v>
      </c>
      <c r="D130" s="40">
        <v>0.12</v>
      </c>
      <c r="E130" s="44">
        <v>0.04</v>
      </c>
    </row>
    <row r="131" spans="1:5" ht="15" x14ac:dyDescent="0.25">
      <c r="A131" s="40" t="s">
        <v>248</v>
      </c>
      <c r="B131" s="41" t="s">
        <v>39</v>
      </c>
      <c r="C131" s="51">
        <v>3</v>
      </c>
      <c r="D131" s="40" t="s">
        <v>249</v>
      </c>
      <c r="E131" s="44">
        <v>0.05</v>
      </c>
    </row>
    <row r="132" spans="1:5" ht="15" x14ac:dyDescent="0.25">
      <c r="A132" s="40" t="s">
        <v>250</v>
      </c>
      <c r="B132" s="41" t="s">
        <v>168</v>
      </c>
      <c r="C132" s="51">
        <v>1</v>
      </c>
      <c r="D132" s="40">
        <v>0.12</v>
      </c>
      <c r="E132" s="44">
        <v>0.03</v>
      </c>
    </row>
    <row r="133" spans="1:5" ht="15" x14ac:dyDescent="0.25">
      <c r="A133" s="40" t="s">
        <v>251</v>
      </c>
      <c r="B133" s="41" t="s">
        <v>168</v>
      </c>
      <c r="C133" s="51">
        <v>2</v>
      </c>
      <c r="D133" s="40">
        <v>0.25</v>
      </c>
      <c r="E133" s="44">
        <v>0.04</v>
      </c>
    </row>
    <row r="134" spans="1:5" ht="14.25" x14ac:dyDescent="0.2">
      <c r="A134" s="63" t="s">
        <v>252</v>
      </c>
      <c r="B134" s="63"/>
      <c r="C134" s="63"/>
      <c r="D134" s="63"/>
      <c r="E134" s="63"/>
    </row>
    <row r="135" spans="1:5" ht="15" x14ac:dyDescent="0.25">
      <c r="A135" s="40" t="s">
        <v>253</v>
      </c>
      <c r="B135" s="41" t="s">
        <v>254</v>
      </c>
      <c r="C135" s="55">
        <v>2</v>
      </c>
      <c r="D135" s="55">
        <v>0.2</v>
      </c>
      <c r="E135" s="44">
        <v>0.04</v>
      </c>
    </row>
    <row r="136" spans="1:5" ht="15" x14ac:dyDescent="0.25">
      <c r="A136" s="40" t="s">
        <v>255</v>
      </c>
      <c r="B136" s="41" t="s">
        <v>254</v>
      </c>
      <c r="C136" s="55">
        <v>2</v>
      </c>
      <c r="D136" s="55" t="s">
        <v>256</v>
      </c>
      <c r="E136" s="44">
        <v>0.04</v>
      </c>
    </row>
    <row r="137" spans="1:5" ht="15" x14ac:dyDescent="0.25">
      <c r="A137" s="40" t="s">
        <v>257</v>
      </c>
      <c r="B137" s="41" t="s">
        <v>258</v>
      </c>
      <c r="C137" s="56" t="s">
        <v>259</v>
      </c>
      <c r="D137" s="51" t="s">
        <v>169</v>
      </c>
      <c r="E137" s="44">
        <v>0.06</v>
      </c>
    </row>
    <row r="138" spans="1:5" ht="15" x14ac:dyDescent="0.25">
      <c r="A138" s="40" t="s">
        <v>260</v>
      </c>
      <c r="B138" s="41" t="s">
        <v>134</v>
      </c>
      <c r="C138" s="51">
        <v>1</v>
      </c>
      <c r="D138" s="51">
        <v>0.12</v>
      </c>
      <c r="E138" s="44">
        <v>0.04</v>
      </c>
    </row>
    <row r="139" spans="1:5" ht="15" x14ac:dyDescent="0.25">
      <c r="A139" s="40" t="s">
        <v>261</v>
      </c>
      <c r="B139" s="41" t="s">
        <v>134</v>
      </c>
      <c r="C139" s="51">
        <v>2</v>
      </c>
      <c r="D139" s="51" t="s">
        <v>262</v>
      </c>
      <c r="E139" s="44">
        <v>0.05</v>
      </c>
    </row>
    <row r="140" spans="1:5" ht="15" x14ac:dyDescent="0.25">
      <c r="A140" s="40" t="s">
        <v>263</v>
      </c>
      <c r="B140" s="41" t="s">
        <v>148</v>
      </c>
      <c r="C140" s="51">
        <v>1</v>
      </c>
      <c r="D140" s="51">
        <v>0.12</v>
      </c>
      <c r="E140" s="44">
        <v>0.03</v>
      </c>
    </row>
    <row r="141" spans="1:5" ht="15" x14ac:dyDescent="0.25">
      <c r="A141" s="40" t="s">
        <v>264</v>
      </c>
      <c r="B141" s="41" t="s">
        <v>148</v>
      </c>
      <c r="C141" s="51">
        <v>2</v>
      </c>
      <c r="D141" s="51" t="s">
        <v>262</v>
      </c>
      <c r="E141" s="44">
        <v>0.04</v>
      </c>
    </row>
    <row r="142" spans="1:5" ht="15" x14ac:dyDescent="0.25">
      <c r="A142" s="40" t="s">
        <v>265</v>
      </c>
      <c r="B142" s="41" t="s">
        <v>266</v>
      </c>
      <c r="C142" s="51">
        <v>1</v>
      </c>
      <c r="D142" s="51">
        <v>0.12</v>
      </c>
      <c r="E142" s="44">
        <v>0.06</v>
      </c>
    </row>
    <row r="143" spans="1:5" ht="15" x14ac:dyDescent="0.25">
      <c r="A143" s="40" t="s">
        <v>267</v>
      </c>
      <c r="B143" s="41" t="s">
        <v>268</v>
      </c>
      <c r="C143" s="51" t="s">
        <v>69</v>
      </c>
      <c r="D143" s="51" t="s">
        <v>269</v>
      </c>
      <c r="E143" s="44">
        <v>0.8</v>
      </c>
    </row>
    <row r="144" spans="1:5" ht="15" x14ac:dyDescent="0.25">
      <c r="A144" s="40" t="s">
        <v>270</v>
      </c>
      <c r="B144" s="41" t="s">
        <v>268</v>
      </c>
      <c r="C144" s="51" t="s">
        <v>12</v>
      </c>
      <c r="D144" s="51" t="s">
        <v>271</v>
      </c>
      <c r="E144" s="44">
        <v>1</v>
      </c>
    </row>
    <row r="145" spans="1:5" ht="15" x14ac:dyDescent="0.25">
      <c r="A145" s="40" t="s">
        <v>272</v>
      </c>
      <c r="B145" s="41" t="s">
        <v>273</v>
      </c>
      <c r="C145" s="51">
        <v>2</v>
      </c>
      <c r="D145" s="51" t="s">
        <v>274</v>
      </c>
      <c r="E145" s="44">
        <v>0.03</v>
      </c>
    </row>
    <row r="146" spans="1:5" ht="15" x14ac:dyDescent="0.25">
      <c r="A146" s="40" t="s">
        <v>275</v>
      </c>
      <c r="B146" s="41" t="s">
        <v>273</v>
      </c>
      <c r="C146" s="51">
        <v>2</v>
      </c>
      <c r="D146" s="51" t="s">
        <v>230</v>
      </c>
      <c r="E146" s="44">
        <v>0.03</v>
      </c>
    </row>
    <row r="147" spans="1:5" x14ac:dyDescent="0.2">
      <c r="A147" s="67"/>
      <c r="B147" s="68"/>
      <c r="C147" s="68"/>
    </row>
    <row r="148" spans="1:5" ht="15" customHeight="1" x14ac:dyDescent="0.25">
      <c r="A148" s="28" t="s">
        <v>115</v>
      </c>
    </row>
    <row r="149" spans="1:5" ht="15.75" hidden="1" x14ac:dyDescent="0.25">
      <c r="A149" s="30"/>
    </row>
    <row r="150" spans="1:5" ht="15.75" x14ac:dyDescent="0.25">
      <c r="A150" s="30" t="s">
        <v>305</v>
      </c>
    </row>
  </sheetData>
  <mergeCells count="11">
    <mergeCell ref="A129:E129"/>
    <mergeCell ref="A134:E134"/>
    <mergeCell ref="A147:C147"/>
    <mergeCell ref="A6:D6"/>
    <mergeCell ref="A7:D7"/>
    <mergeCell ref="A8:D8"/>
    <mergeCell ref="A9:D9"/>
    <mergeCell ref="A12:E12"/>
    <mergeCell ref="A75:E75"/>
    <mergeCell ref="A91:E91"/>
    <mergeCell ref="A94:E94"/>
  </mergeCells>
  <pageMargins left="0.70866141732283472" right="0.11811023622047245" top="0.74803149606299213" bottom="0.35433070866141736" header="0.31496062992125984" footer="0.31496062992125984"/>
  <pageSetup paperSize="9" scale="4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16.03.2021- ЗКС</vt:lpstr>
      <vt:lpstr>16.03.2021 - ОКС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2021-03-16T11:19:28Z</dcterms:modified>
</cp:coreProperties>
</file>